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tart Here" sheetId="1" state="visible" r:id="rId1"/>
    <sheet name="Scorecard" sheetId="2" state="visible" r:id="rId2"/>
    <sheet name="Action Plan" sheetId="3" state="visible" r:id="rId3"/>
    <sheet name="30-Day Plan" sheetId="4" state="visible" r:id="rId4"/>
    <sheet name="Methodology" sheetId="5" state="visible" r:id="rId5"/>
    <sheet name="_lookup" sheetId="6" state="hidden" r:id="rId6"/>
  </sheets>
  <definedNames/>
  <calcPr calcId="124519" fullCalcOnLoad="1"/>
</workbook>
</file>

<file path=xl/styles.xml><?xml version="1.0" encoding="utf-8"?>
<styleSheet xmlns="http://schemas.openxmlformats.org/spreadsheetml/2006/main">
  <numFmts count="0"/>
  <fonts count="33">
    <font>
      <name val="Calibri"/>
      <family val="2"/>
      <color theme="1"/>
      <sz val="11"/>
      <scheme val="minor"/>
    </font>
    <font>
      <name val="Calibri"/>
      <b val="1"/>
      <color rgb="002E6B48"/>
      <sz val="10"/>
    </font>
    <font>
      <name val="Calibri"/>
      <b val="1"/>
      <color rgb="00121C14"/>
      <sz val="32"/>
    </font>
    <font>
      <name val="Calibri"/>
      <i val="1"/>
      <color rgb="005F7E69"/>
      <sz val="13"/>
    </font>
    <font>
      <name val="Calibri"/>
      <b val="1"/>
      <color rgb="00FFFFFF"/>
      <sz val="12"/>
    </font>
    <font>
      <name val="Calibri"/>
      <color rgb="00121C14"/>
      <sz val="11"/>
    </font>
    <font>
      <name val="Calibri"/>
      <b val="1"/>
      <color rgb="001F4530"/>
      <sz val="11"/>
    </font>
    <font>
      <name val="Calibri"/>
      <i val="1"/>
      <color rgb="005F7E69"/>
      <sz val="10"/>
    </font>
    <font>
      <name val="Calibri"/>
      <b val="1"/>
      <color rgb="002E6B48"/>
      <sz val="14"/>
    </font>
    <font>
      <name val="Calibri"/>
      <i val="1"/>
      <color rgb="005F7E69"/>
      <sz val="9"/>
    </font>
    <font>
      <name val="Calibri"/>
      <b val="1"/>
      <color rgb="00121C14"/>
      <sz val="22"/>
    </font>
    <font>
      <name val="Calibri"/>
      <i val="1"/>
      <color rgb="005F7E69"/>
      <sz val="11"/>
    </font>
    <font>
      <name val="Calibri"/>
      <b val="1"/>
      <color rgb="00FFFFFF"/>
      <sz val="10"/>
    </font>
    <font>
      <name val="Calibri"/>
      <b val="1"/>
      <color rgb="00FFFFFF"/>
      <sz val="44"/>
    </font>
    <font>
      <name val="Calibri"/>
      <b val="1"/>
      <i val="1"/>
      <color rgb="001F4530"/>
      <sz val="12"/>
    </font>
    <font>
      <name val="Calibri"/>
      <b val="1"/>
      <color rgb="00C4603A"/>
      <sz val="9"/>
    </font>
    <font>
      <name val="Calibri"/>
      <b val="1"/>
      <color rgb="00C4603A"/>
      <sz val="10"/>
    </font>
    <font>
      <name val="Calibri"/>
      <b val="1"/>
      <color rgb="00121C14"/>
      <sz val="11"/>
    </font>
    <font>
      <name val="Calibri"/>
      <b val="1"/>
      <color rgb="002E6B48"/>
      <sz val="9"/>
    </font>
    <font>
      <name val="Calibri"/>
      <color rgb="005F7E69"/>
      <sz val="10"/>
    </font>
    <font>
      <name val="Calibri"/>
      <i val="1"/>
      <color rgb="001F4530"/>
      <sz val="9"/>
    </font>
    <font>
      <name val="Calibri"/>
      <color rgb="005F7E69"/>
      <sz val="9"/>
    </font>
    <font>
      <name val="Calibri"/>
      <color rgb="005F7E69"/>
      <sz val="11"/>
    </font>
    <font>
      <name val="Calibri"/>
      <b val="1"/>
      <color rgb="00121C14"/>
      <sz val="10"/>
    </font>
    <font>
      <name val="Calibri"/>
      <b val="1"/>
      <color rgb="00FFFFFF"/>
      <sz val="14"/>
    </font>
    <font>
      <name val="Calibri"/>
      <b val="1"/>
      <color rgb="00FFFFFF"/>
      <sz val="11"/>
    </font>
    <font>
      <name val="Calibri"/>
      <b val="1"/>
      <color rgb="001F4530"/>
      <sz val="14"/>
    </font>
    <font>
      <name val="Calibri"/>
      <b val="1"/>
      <i val="1"/>
      <color rgb="001F4530"/>
      <sz val="11"/>
    </font>
    <font>
      <name val="Calibri"/>
      <color rgb="00121C14"/>
      <sz val="10"/>
    </font>
    <font>
      <name val="Calibri"/>
      <b val="1"/>
      <color rgb="00C4603A"/>
      <sz val="11"/>
    </font>
    <font>
      <name val="Calibri"/>
      <b val="1"/>
      <color rgb="001F4530"/>
      <sz val="12"/>
    </font>
    <font>
      <name val="Calibri"/>
      <b val="1"/>
      <color rgb="00121C14"/>
      <sz val="20"/>
    </font>
    <font>
      <name val="Calibri"/>
      <i val="1"/>
      <color rgb="001F4530"/>
      <sz val="10"/>
    </font>
  </fonts>
  <fills count="7">
    <fill>
      <patternFill/>
    </fill>
    <fill>
      <patternFill patternType="gray125"/>
    </fill>
    <fill>
      <patternFill patternType="solid">
        <fgColor rgb="002E6B48"/>
      </patternFill>
    </fill>
    <fill>
      <patternFill patternType="solid">
        <fgColor rgb="001F4530"/>
      </patternFill>
    </fill>
    <fill>
      <patternFill patternType="solid">
        <fgColor rgb="00C4603A"/>
      </patternFill>
    </fill>
    <fill>
      <patternFill patternType="solid">
        <fgColor rgb="00E8F2EA"/>
      </patternFill>
    </fill>
    <fill>
      <patternFill patternType="solid">
        <fgColor rgb="00F4F9F5"/>
      </patternFill>
    </fill>
  </fills>
  <borders count="4">
    <border>
      <left/>
      <right/>
      <top/>
      <bottom/>
      <diagonal/>
    </border>
    <border>
      <left style="thin">
        <color rgb="00C9D9CE"/>
      </left>
      <right style="thin">
        <color rgb="00C9D9CE"/>
      </right>
      <top style="thin">
        <color rgb="00C9D9CE"/>
      </top>
      <bottom style="thin">
        <color rgb="00C9D9CE"/>
      </bottom>
    </border>
    <border>
      <left style="medium">
        <color rgb="002E6B48"/>
      </left>
      <right style="medium">
        <color rgb="002E6B48"/>
      </right>
      <top style="medium">
        <color rgb="002E6B48"/>
      </top>
      <bottom style="medium">
        <color rgb="002E6B48"/>
      </bottom>
    </border>
    <border>
      <left style="thin">
        <color rgb="004E9E6E"/>
      </left>
      <right style="thin">
        <color rgb="004E9E6E"/>
      </right>
      <top style="thin">
        <color rgb="004E9E6E"/>
      </top>
      <bottom style="thin">
        <color rgb="004E9E6E"/>
      </bottom>
    </border>
  </borders>
  <cellStyleXfs count="1">
    <xf numFmtId="0" fontId="0" fillId="0" borderId="0"/>
  </cellStyleXfs>
  <cellXfs count="59">
    <xf numFmtId="0" fontId="0" fillId="0" borderId="0" pivotButton="0" quotePrefix="0" xfId="0"/>
    <xf numFmtId="0" fontId="1" fillId="0" borderId="0" pivotButton="0" quotePrefix="0" xfId="0"/>
    <xf numFmtId="0" fontId="2" fillId="0" borderId="0" pivotButton="0" quotePrefix="0" xfId="0"/>
    <xf numFmtId="0" fontId="3" fillId="0" borderId="0" pivotButton="0" quotePrefix="0" xfId="0"/>
    <xf numFmtId="0" fontId="4" fillId="2" borderId="0" applyAlignment="1" pivotButton="0" quotePrefix="0" xfId="0">
      <alignment horizontal="left" vertical="center" indent="1"/>
    </xf>
    <xf numFmtId="0" fontId="5" fillId="0" borderId="0" applyAlignment="1" pivotButton="0" quotePrefix="0" xfId="0">
      <alignment vertical="center" wrapText="1"/>
    </xf>
    <xf numFmtId="0" fontId="5" fillId="0" borderId="0" pivotButton="0" quotePrefix="0" xfId="0"/>
    <xf numFmtId="0" fontId="6" fillId="0" borderId="0" pivotButton="0" quotePrefix="0" xfId="0"/>
    <xf numFmtId="0" fontId="7" fillId="0" borderId="0" pivotButton="0" quotePrefix="0" xfId="0"/>
    <xf numFmtId="0" fontId="4" fillId="3" borderId="0" applyAlignment="1" pivotButton="0" quotePrefix="0" xfId="0">
      <alignment horizontal="left" vertical="center" indent="1"/>
    </xf>
    <xf numFmtId="0" fontId="5" fillId="0" borderId="0" applyAlignment="1" pivotButton="0" quotePrefix="0" xfId="0">
      <alignment vertical="top" wrapText="1"/>
    </xf>
    <xf numFmtId="0" fontId="4" fillId="4" borderId="0" applyAlignment="1" pivotButton="0" quotePrefix="0" xfId="0">
      <alignment horizontal="left" vertical="center" indent="1"/>
    </xf>
    <xf numFmtId="0" fontId="8" fillId="0" borderId="0" pivotButton="0" quotePrefix="0" xfId="0"/>
    <xf numFmtId="0" fontId="9" fillId="0" borderId="0" pivotButton="0" quotePrefix="0" xfId="0"/>
    <xf numFmtId="0" fontId="10" fillId="0" borderId="0" pivotButton="0" quotePrefix="0" xfId="0"/>
    <xf numFmtId="0" fontId="11" fillId="0" borderId="0" pivotButton="0" quotePrefix="0" xfId="0"/>
    <xf numFmtId="0" fontId="12" fillId="3" borderId="0" applyAlignment="1" pivotButton="0" quotePrefix="0" xfId="0">
      <alignment horizontal="center" vertical="top" indent="1"/>
    </xf>
    <xf numFmtId="0" fontId="13" fillId="3" borderId="0" applyAlignment="1" pivotButton="0" quotePrefix="0" xfId="0">
      <alignment horizontal="center" vertical="center"/>
    </xf>
    <xf numFmtId="0" fontId="14" fillId="5" borderId="0" applyAlignment="1" pivotButton="0" quotePrefix="0" xfId="0">
      <alignment horizontal="center" vertical="center"/>
    </xf>
    <xf numFmtId="0" fontId="16" fillId="0" borderId="1" applyAlignment="1" pivotButton="0" quotePrefix="0" xfId="0">
      <alignment horizontal="center" vertical="center"/>
    </xf>
    <xf numFmtId="0" fontId="17" fillId="0" borderId="1" applyAlignment="1" pivotButton="0" quotePrefix="0" xfId="0">
      <alignment horizontal="left" vertical="center" wrapText="1"/>
    </xf>
    <xf numFmtId="0" fontId="6" fillId="6" borderId="2" applyAlignment="1" pivotButton="0" quotePrefix="0" xfId="0">
      <alignment horizontal="center" vertical="center" wrapText="1"/>
    </xf>
    <xf numFmtId="0" fontId="0" fillId="0" borderId="1" pivotButton="0" quotePrefix="0" xfId="0"/>
    <xf numFmtId="0" fontId="12" fillId="2" borderId="0" applyAlignment="1" pivotButton="0" quotePrefix="0" xfId="0">
      <alignment horizontal="left" vertical="center" wrapText="1" indent="1"/>
    </xf>
    <xf numFmtId="0" fontId="1" fillId="0" borderId="1" applyAlignment="1" pivotButton="0" quotePrefix="0" xfId="0">
      <alignment horizontal="center" vertical="center"/>
    </xf>
    <xf numFmtId="0" fontId="17" fillId="5" borderId="1" applyAlignment="1" pivotButton="0" quotePrefix="0" xfId="0">
      <alignment horizontal="center" vertical="center"/>
    </xf>
    <xf numFmtId="0" fontId="19" fillId="0" borderId="1" applyAlignment="1" pivotButton="0" quotePrefix="0" xfId="0">
      <alignment horizontal="center" vertical="center"/>
    </xf>
    <xf numFmtId="0" fontId="7" fillId="0" borderId="1" applyAlignment="1" pivotButton="0" quotePrefix="0" xfId="0">
      <alignment horizontal="left" vertical="center" wrapText="1"/>
    </xf>
    <xf numFmtId="0" fontId="20" fillId="0" borderId="0" applyAlignment="1" pivotButton="0" quotePrefix="0" xfId="0">
      <alignment horizontal="left" vertical="top" wrapText="1"/>
    </xf>
    <xf numFmtId="0" fontId="21" fillId="0" borderId="0" applyAlignment="1" pivotButton="0" quotePrefix="0" xfId="0">
      <alignment horizontal="left" vertical="top" wrapText="1"/>
    </xf>
    <xf numFmtId="0" fontId="17" fillId="0" borderId="1" applyAlignment="1" pivotButton="0" quotePrefix="0" xfId="0">
      <alignment horizontal="left" vertical="center" indent="1"/>
    </xf>
    <xf numFmtId="0" fontId="6" fillId="5" borderId="1" applyAlignment="1" pivotButton="0" quotePrefix="0" xfId="0">
      <alignment horizontal="center" vertical="center"/>
    </xf>
    <xf numFmtId="0" fontId="22" fillId="0" borderId="1" applyAlignment="1" pivotButton="0" quotePrefix="0" xfId="0">
      <alignment horizontal="center" vertical="center"/>
    </xf>
    <xf numFmtId="0" fontId="23" fillId="0" borderId="1" applyAlignment="1" pivotButton="0" quotePrefix="0" xfId="0">
      <alignment horizontal="left" vertical="center" indent="1"/>
    </xf>
    <xf numFmtId="0" fontId="0" fillId="2" borderId="1" pivotButton="0" quotePrefix="0" xfId="0"/>
    <xf numFmtId="0" fontId="24" fillId="2" borderId="1" applyAlignment="1" pivotButton="0" quotePrefix="0" xfId="0">
      <alignment horizontal="left" vertical="center" indent="1"/>
    </xf>
    <xf numFmtId="0" fontId="24" fillId="2" borderId="1" applyAlignment="1" pivotButton="0" quotePrefix="0" xfId="0">
      <alignment horizontal="center" vertical="center"/>
    </xf>
    <xf numFmtId="0" fontId="25" fillId="2" borderId="1" applyAlignment="1" pivotButton="0" quotePrefix="0" xfId="0">
      <alignment horizontal="left" vertical="center" indent="1"/>
    </xf>
    <xf numFmtId="0" fontId="22" fillId="0" borderId="0" pivotButton="0" quotePrefix="0" xfId="0"/>
    <xf numFmtId="0" fontId="17" fillId="0" borderId="0" pivotButton="0" quotePrefix="0" xfId="0"/>
    <xf numFmtId="0" fontId="26" fillId="0" borderId="0" pivotButton="0" quotePrefix="0" xfId="0"/>
    <xf numFmtId="0" fontId="27" fillId="5" borderId="0" applyAlignment="1" pivotButton="0" quotePrefix="0" xfId="0">
      <alignment horizontal="left" vertical="center" indent="1"/>
    </xf>
    <xf numFmtId="0" fontId="17" fillId="0" borderId="0" applyAlignment="1" pivotButton="0" quotePrefix="0" xfId="0">
      <alignment horizontal="left" vertical="top" wrapText="1"/>
    </xf>
    <xf numFmtId="0" fontId="28" fillId="0" borderId="0" applyAlignment="1" pivotButton="0" quotePrefix="0" xfId="0">
      <alignment horizontal="left" vertical="top" wrapText="1"/>
    </xf>
    <xf numFmtId="0" fontId="6" fillId="0" borderId="0" applyAlignment="1" pivotButton="0" quotePrefix="0" xfId="0">
      <alignment horizontal="left" vertical="top" wrapText="1"/>
    </xf>
    <xf numFmtId="0" fontId="7" fillId="0" borderId="0" applyAlignment="1" pivotButton="0" quotePrefix="0" xfId="0">
      <alignment horizontal="left" vertical="top" wrapText="1"/>
    </xf>
    <xf numFmtId="0" fontId="29" fillId="0" borderId="0" pivotButton="0" quotePrefix="0" xfId="0"/>
    <xf numFmtId="0" fontId="12" fillId="3" borderId="0" applyAlignment="1" pivotButton="0" quotePrefix="0" xfId="0">
      <alignment horizontal="left" vertical="center" indent="1"/>
    </xf>
    <xf numFmtId="0" fontId="30" fillId="5" borderId="1" applyAlignment="1" pivotButton="0" quotePrefix="0" xfId="0">
      <alignment horizontal="left" vertical="top" indent="1"/>
    </xf>
    <xf numFmtId="0" fontId="17" fillId="0" borderId="1" applyAlignment="1" pivotButton="0" quotePrefix="0" xfId="0">
      <alignment horizontal="left" vertical="top" wrapText="1" indent="1"/>
    </xf>
    <xf numFmtId="0" fontId="28" fillId="0" borderId="1" applyAlignment="1" pivotButton="0" quotePrefix="0" xfId="0">
      <alignment horizontal="left" vertical="top" wrapText="1" indent="1"/>
    </xf>
    <xf numFmtId="0" fontId="11" fillId="0" borderId="0" applyAlignment="1" pivotButton="0" quotePrefix="0" xfId="0">
      <alignment horizontal="left" vertical="top" wrapText="1" indent="1"/>
    </xf>
    <xf numFmtId="0" fontId="31" fillId="0" borderId="0" pivotButton="0" quotePrefix="0" xfId="0"/>
    <xf numFmtId="0" fontId="1" fillId="0" borderId="1" applyAlignment="1" pivotButton="0" quotePrefix="0" xfId="0">
      <alignment horizontal="center" vertical="top"/>
    </xf>
    <xf numFmtId="0" fontId="32" fillId="0" borderId="1" applyAlignment="1" pivotButton="0" quotePrefix="0" xfId="0">
      <alignment horizontal="left" vertical="top" wrapText="1" indent="1"/>
    </xf>
    <xf numFmtId="0" fontId="30" fillId="0" borderId="0" pivotButton="0" quotePrefix="0" xfId="0"/>
    <xf numFmtId="0" fontId="7" fillId="0" borderId="0" applyAlignment="1" pivotButton="0" quotePrefix="0" xfId="0">
      <alignment horizontal="left" vertical="top" wrapText="1" indent="1"/>
    </xf>
    <xf numFmtId="0" fontId="15" fillId="0" borderId="0" pivotButton="0" quotePrefix="0" xfId="0"/>
    <xf numFmtId="0" fontId="18" fillId="0" borderId="0" pivotButton="0" quotePrefix="0" xfId="0"/>
  </cellXfs>
  <cellStyles count="1">
    <cellStyle name="Normal" xfId="0" builtinId="0" hidden="0"/>
  </cellStyles>
  <dxfs count="5">
    <dxf>
      <font>
        <name val="Calibri"/>
        <b val="1"/>
        <color rgb="001F4530"/>
        <sz val="10"/>
      </font>
      <fill>
        <patternFill patternType="solid">
          <fgColor rgb="00DDEEE2"/>
        </patternFill>
      </fill>
    </dxf>
    <dxf>
      <font>
        <name val="Calibri"/>
        <b val="1"/>
        <color rgb="00C4823A"/>
        <sz val="10"/>
      </font>
      <fill>
        <patternFill patternType="solid">
          <fgColor rgb="00FBF1E0"/>
        </patternFill>
      </fill>
    </dxf>
    <dxf>
      <font>
        <name val="Calibri"/>
        <b val="1"/>
        <color rgb="00C44A4A"/>
        <sz val="10"/>
      </font>
      <fill>
        <patternFill patternType="solid">
          <fgColor rgb="00FBE9E9"/>
        </patternFill>
      </fill>
    </dxf>
    <dxf>
      <font>
        <name val="Calibri"/>
        <b val="1"/>
        <color rgb="00FFFFFF"/>
        <sz val="44"/>
      </font>
      <fill>
        <patternFill patternType="solid">
          <fgColor rgb="00C44A4A"/>
        </patternFill>
      </fill>
    </dxf>
    <dxf>
      <font>
        <name val="Calibri"/>
        <b val="1"/>
        <color rgb="00FFFFFF"/>
        <sz val="44"/>
      </font>
      <fill>
        <patternFill patternType="solid">
          <fgColor rgb="00C4823A"/>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styles" Target="styles.xml" Id="rId7" /><Relationship Type="http://schemas.openxmlformats.org/officeDocument/2006/relationships/theme" Target="theme/theme1.xml" Id="rId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B2:B48"/>
  <sheetViews>
    <sheetView workbookViewId="0">
      <selection activeCell="A1" sqref="A1"/>
    </sheetView>
  </sheetViews>
  <sheetFormatPr baseColWidth="8" defaultRowHeight="15"/>
  <cols>
    <col width="4" customWidth="1" min="1" max="1"/>
    <col width="100" customWidth="1" min="2" max="2"/>
  </cols>
  <sheetData>
    <row r="1" ht="36" customHeight="1"/>
    <row r="2">
      <c r="B2" s="1" t="inlineStr">
        <is>
          <t>THE MODERN SALON SERIES</t>
        </is>
      </c>
    </row>
    <row r="3">
      <c r="B3" s="2" t="inlineStr">
        <is>
          <t>The Salon Health Scorecard</t>
        </is>
      </c>
    </row>
    <row r="4" ht="24" customHeight="1">
      <c r="B4" s="3" t="inlineStr">
        <is>
          <t>Score your salon in 12 minutes. Find every leak. Fix what matters first.</t>
        </is>
      </c>
    </row>
    <row r="5" ht="18" customHeight="1"/>
    <row r="6" ht="26" customHeight="1">
      <c r="B6" s="4" t="inlineStr">
        <is>
          <t>How it works</t>
        </is>
      </c>
    </row>
    <row r="8" ht="24" customHeight="1">
      <c r="B8" s="5" t="inlineStr">
        <is>
          <t>1.  Open the Scorecard tab. Tell us about your salon (3 quick context questions).</t>
        </is>
      </c>
    </row>
    <row r="9" ht="24" customHeight="1">
      <c r="B9" s="5" t="inlineStr">
        <is>
          <t>2.  Answer 20 diagnostic questions. Each has a dropdown — pick the closest match to your reality.</t>
        </is>
      </c>
    </row>
    <row r="10" ht="24" customHeight="1">
      <c r="B10" s="5" t="inlineStr">
        <is>
          <t>3.  Your score appears live as you fill in answers. Out of 100. Color-coded by dimension.</t>
        </is>
      </c>
    </row>
    <row r="11" ht="24" customHeight="1">
      <c r="B11" s="5" t="inlineStr">
        <is>
          <t>4.  Open the Action Plan tab to see your top 3 fixes — drawn from your weakest dimensions.</t>
        </is>
      </c>
    </row>
    <row r="12" ht="24" customHeight="1">
      <c r="B12" s="5" t="inlineStr">
        <is>
          <t>5.  Open the 30-Day Plan tab for a week-by-week roadmap personalised to your weak spots.</t>
        </is>
      </c>
    </row>
    <row r="13" ht="24" customHeight="1">
      <c r="B13" s="5" t="inlineStr">
        <is>
          <t>6.  Re-take quarterly. Watch the score climb.</t>
        </is>
      </c>
    </row>
    <row r="15" ht="26" customHeight="1">
      <c r="B15" s="4" t="inlineStr">
        <is>
          <t>What you'll learn about your salon</t>
        </is>
      </c>
    </row>
    <row r="17" ht="22" customHeight="1">
      <c r="B17" s="6" t="inlineStr">
        <is>
          <t xml:space="preserve">   ▸  Whether your inbox is converting inquiries or quietly killing them</t>
        </is>
      </c>
    </row>
    <row r="18" ht="22" customHeight="1">
      <c r="B18" s="6" t="inlineStr">
        <is>
          <t xml:space="preserve">   ▸  Whether your rebook rate has the leak you suspect (or a worse one)</t>
        </is>
      </c>
    </row>
    <row r="19" ht="22" customHeight="1">
      <c r="B19" s="6" t="inlineStr">
        <is>
          <t xml:space="preserve">   ▸  Whether your no-show rate is normal — or quietly costing you ₹5+ lakh a year</t>
        </is>
      </c>
    </row>
    <row r="20" ht="22" customHeight="1">
      <c r="B20" s="6" t="inlineStr">
        <is>
          <t xml:space="preserve">   ▸  Whether your team is the asset you think it is — or your biggest hidden cost</t>
        </is>
      </c>
    </row>
    <row r="21" ht="22" customHeight="1">
      <c r="B21" s="6" t="inlineStr">
        <is>
          <t xml:space="preserve">   ▸  Whether your prices match your positioning — or you're under-charging on autopilot</t>
        </is>
      </c>
    </row>
    <row r="22" ht="22" customHeight="1">
      <c r="B22" s="6" t="inlineStr">
        <is>
          <t xml:space="preserve">   ▸  Whether your Google Business Profile is doing more work than your Instagram (it probably is)</t>
        </is>
      </c>
    </row>
    <row r="24" ht="26" customHeight="1">
      <c r="B24" s="4" t="inlineStr">
        <is>
          <t>Coverage across the Modern Salon Series</t>
        </is>
      </c>
    </row>
    <row r="26">
      <c r="B26" s="7" t="inlineStr">
        <is>
          <t xml:space="preserve">  ▸  Book 1 — The Modern Salon Owner's OS</t>
        </is>
      </c>
    </row>
    <row r="27" ht="18" customHeight="1">
      <c r="B27" s="8" t="inlineStr">
        <is>
          <t xml:space="preserve">        Front-desk triage · No-show stack · 3-number dashboard</t>
        </is>
      </c>
    </row>
    <row r="28">
      <c r="B28" s="7" t="inlineStr">
        <is>
          <t xml:space="preserve">  ▸  Book 2 — The WhatsApp Lead Engine</t>
        </is>
      </c>
    </row>
    <row r="29" ht="18" customHeight="1">
      <c r="B29" s="8" t="inlineStr">
        <is>
          <t xml:space="preserve">        First-60-second response · 5-message booking sequence · Lead-source attribution</t>
        </is>
      </c>
    </row>
    <row r="30">
      <c r="B30" s="7" t="inlineStr">
        <is>
          <t xml:space="preserve">  ▸  Book 3 — The Salon Retention Playbook</t>
        </is>
      </c>
    </row>
    <row r="31" ht="18" customHeight="1">
      <c r="B31" s="8" t="inlineStr">
        <is>
          <t xml:space="preserve">        Rebook rate · Post-visit sequence · Lapse detection · Win-back · Price increases</t>
        </is>
      </c>
    </row>
    <row r="32">
      <c r="B32" s="7" t="inlineStr">
        <is>
          <t xml:space="preserve">  ▸  Book 4 — The Stylist Who Stays</t>
        </is>
      </c>
    </row>
    <row r="33" ht="18" customHeight="1">
      <c r="B33" s="8" t="inlineStr">
        <is>
          <t xml:space="preserve">        Comp ladder · 12-month stylist retention · Onboarding</t>
        </is>
      </c>
    </row>
    <row r="34">
      <c r="B34" s="7" t="inlineStr">
        <is>
          <t xml:space="preserve">  ▸  Book 5 — The Salon Numbers Book</t>
        </is>
      </c>
    </row>
    <row r="35" ht="18" customHeight="1">
      <c r="B35" s="8" t="inlineStr">
        <is>
          <t xml:space="preserve">        8-Number Dashboard · Cost Per Service · Retail attachment · Avg ticket</t>
        </is>
      </c>
    </row>
    <row r="37" ht="26" customHeight="1">
      <c r="B37" s="9" t="inlineStr">
        <is>
          <t>About the benchmarks</t>
        </is>
      </c>
    </row>
    <row r="39" ht="90" customHeight="1">
      <c r="B39" s="10" t="inlineStr">
        <is>
          <t>These benchmarks come from real salon data across India, the UK, the US, and the Gulf — supplemented by 12 deep-research files on salon economics, behavioral science, and industry data. They're reference points, not goals. A high-end Mumbai salon may run a 75% rebook rate; a value walk-in shop may consider 45% excellent. Use the scorecard to calibrate, not to judge.</t>
        </is>
      </c>
    </row>
    <row r="41" ht="26" customHeight="1">
      <c r="B41" s="11" t="inlineStr">
        <is>
          <t>Ready?</t>
        </is>
      </c>
    </row>
    <row r="43">
      <c r="B43" s="12" t="inlineStr">
        <is>
          <t>→  Click the 'Scorecard' tab below to begin.</t>
        </is>
      </c>
    </row>
    <row r="48">
      <c r="B48" s="13" t="inlineStr">
        <is>
          <t>The Salon Health Scorecard · Modern Salon Series · Kate Harlow · modernsalonowner.com</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B2:G110"/>
  <sheetViews>
    <sheetView workbookViewId="0">
      <pane ySplit="8" topLeftCell="A9" activePane="bottomLeft" state="frozen"/>
      <selection pane="bottomLeft" activeCell="A1" sqref="A1"/>
    </sheetView>
  </sheetViews>
  <sheetFormatPr baseColWidth="8" defaultRowHeight="15"/>
  <cols>
    <col width="4" customWidth="1" min="1" max="1"/>
    <col width="5" customWidth="1" min="2" max="2"/>
    <col width="56" customWidth="1" min="3" max="3"/>
    <col width="38" customWidth="1" min="4" max="4"/>
    <col width="8" customWidth="1" min="5" max="5"/>
    <col width="8" customWidth="1" min="6" max="6"/>
    <col width="50" customWidth="1" min="7" max="7"/>
  </cols>
  <sheetData>
    <row r="1" ht="30" customHeight="1"/>
    <row r="2">
      <c r="B2" s="14" t="inlineStr">
        <is>
          <t>The Salon Health Scorecard</t>
        </is>
      </c>
    </row>
    <row r="3" ht="20" customHeight="1">
      <c r="B3" s="15" t="inlineStr">
        <is>
          <t>Pick the answer closest to your reality. Score updates live.</t>
        </is>
      </c>
    </row>
    <row r="5" ht="6" customHeight="1"/>
    <row r="6" ht="60" customHeight="1">
      <c r="B6" s="16" t="inlineStr">
        <is>
          <t>YOUR SCORE</t>
        </is>
      </c>
      <c r="D6" s="17">
        <f>IFERROR(E106 &amp; " / 100","_ / 100")</f>
        <v/>
      </c>
    </row>
    <row r="7" ht="28" customHeight="1">
      <c r="B7" s="18">
        <f>G106</f>
        <v/>
      </c>
    </row>
    <row r="8" ht="16" customHeight="1"/>
    <row r="9" ht="26" customHeight="1">
      <c r="B9" s="11" t="inlineStr">
        <is>
          <t xml:space="preserve">  ABOUT YOUR SALON  (context — doesn't affect your score)</t>
        </is>
      </c>
    </row>
    <row r="10" ht="26" customHeight="1">
      <c r="B10" s="19" t="inlineStr">
        <is>
          <t>C1</t>
        </is>
      </c>
      <c r="C10" s="20" t="inlineStr">
        <is>
          <t>What market are you in?</t>
        </is>
      </c>
      <c r="D10" s="21" t="n"/>
      <c r="E10" s="22" t="inlineStr"/>
      <c r="F10" s="22" t="inlineStr"/>
      <c r="G10" s="22" t="inlineStr"/>
    </row>
    <row r="11" ht="26" customHeight="1">
      <c r="B11" s="19" t="inlineStr">
        <is>
          <t>C2</t>
        </is>
      </c>
      <c r="C11" s="20" t="inlineStr">
        <is>
          <t>How many chairs do you operate?</t>
        </is>
      </c>
      <c r="D11" s="21" t="n"/>
      <c r="E11" s="22" t="inlineStr"/>
      <c r="F11" s="22" t="inlineStr"/>
      <c r="G11" s="22" t="inlineStr"/>
    </row>
    <row r="12" ht="26" customHeight="1">
      <c r="B12" s="19" t="inlineStr">
        <is>
          <t>C3</t>
        </is>
      </c>
      <c r="C12" s="20" t="inlineStr">
        <is>
          <t>What's your biggest pain point right now?</t>
        </is>
      </c>
      <c r="D12" s="21" t="n"/>
      <c r="E12" s="22" t="inlineStr"/>
      <c r="F12" s="22" t="inlineStr"/>
      <c r="G12" s="22" t="inlineStr"/>
    </row>
    <row r="13" ht="14" customHeight="1"/>
    <row r="14" ht="28" customHeight="1">
      <c r="B14" s="23" t="inlineStr">
        <is>
          <t>#</t>
        </is>
      </c>
      <c r="C14" s="23" t="inlineStr">
        <is>
          <t>Question / Answer</t>
        </is>
      </c>
      <c r="D14" s="23" t="inlineStr">
        <is>
          <t>Pick your answer</t>
        </is>
      </c>
      <c r="E14" s="23" t="inlineStr">
        <is>
          <t>Score</t>
        </is>
      </c>
      <c r="F14" s="23" t="inlineStr">
        <is>
          <t>Max</t>
        </is>
      </c>
      <c r="G14" s="23" t="inlineStr">
        <is>
          <t>Benchmark</t>
        </is>
      </c>
    </row>
    <row r="15" ht="28" customHeight="1">
      <c r="B15" s="9" t="inlineStr">
        <is>
          <t xml:space="preserve">  ACQUISITION &amp; CONVERSION  (out of 25)</t>
        </is>
      </c>
    </row>
    <row r="16" ht="50" customHeight="1">
      <c r="B16" s="24" t="inlineStr">
        <is>
          <t>Q1</t>
        </is>
      </c>
      <c r="C16" s="20" t="inlineStr">
        <is>
          <t>How fast do you reply to a new WhatsApp / DM / SMS inquiry on average?</t>
        </is>
      </c>
      <c r="D16" s="21" t="n"/>
      <c r="E16" s="25">
        <f>IFERROR(VLOOKUP(D16,_lookup!$A$27:$B$32,2,FALSE),0)</f>
        <v/>
      </c>
      <c r="F16" s="26" t="n">
        <v>7</v>
      </c>
      <c r="G16" s="27" t="inlineStr">
        <is>
          <t>Sub-60-sec replies book at 61–68% · 2-hour replies book at 31–35% · Industry avg = 2hr 47min</t>
        </is>
      </c>
    </row>
    <row r="17" ht="16" customHeight="1">
      <c r="C17" s="28" t="inlineStr">
        <is>
          <t>Source: Book 2 — Chapter 2 (The First 60 Seconds Rule)</t>
        </is>
      </c>
    </row>
    <row r="18" ht="30" customHeight="1">
      <c r="C18" s="29" t="inlineStr">
        <is>
          <t>Note: Time between an inquiry arriving and your first substantive reply (not just 'we'll get back to you'). Track for one week to know your real number.</t>
        </is>
      </c>
    </row>
    <row r="20" ht="50" customHeight="1">
      <c r="B20" s="24" t="inlineStr">
        <is>
          <t>Q2</t>
        </is>
      </c>
      <c r="C20" s="20" t="inlineStr">
        <is>
          <t>Do you have a documented messaging sequence for converting a new inquiry into a booked appointment?</t>
        </is>
      </c>
      <c r="D20" s="21" t="n"/>
      <c r="E20" s="25">
        <f>IFERROR(VLOOKUP(D20,_lookup!$A$35:$B$39,2,FALSE),0)</f>
        <v/>
      </c>
      <c r="F20" s="26" t="n">
        <v>5</v>
      </c>
      <c r="G20" s="27" t="inlineStr">
        <is>
          <t>Book 2 framework: 5-Message Booking Sequence (greet → qualify → offer → confirm → soft upsell)</t>
        </is>
      </c>
    </row>
    <row r="21" ht="16" customHeight="1">
      <c r="C21" s="28" t="inlineStr">
        <is>
          <t>Source: Book 2 — Chapter 3 (The 5-Message Booking Sequence)</t>
        </is>
      </c>
    </row>
    <row r="22" ht="30" customHeight="1">
      <c r="C22" s="29" t="inlineStr">
        <is>
          <t>Note: A documented sequence means anyone can run it — receptionist, owner, stylist. Without it, every inquiry gets handled differently.</t>
        </is>
      </c>
    </row>
    <row r="24" ht="50" customHeight="1">
      <c r="B24" s="24" t="inlineStr">
        <is>
          <t>Q3</t>
        </is>
      </c>
      <c r="C24" s="20" t="inlineStr">
        <is>
          <t>Do you know which channel sent your last 10 new clients?</t>
        </is>
      </c>
      <c r="D24" s="21" t="n"/>
      <c r="E24" s="25">
        <f>IFERROR(VLOOKUP(D24,_lookup!$A$42:$B$46,2,FALSE),0)</f>
        <v/>
      </c>
      <c r="F24" s="26" t="n">
        <v>5</v>
      </c>
      <c r="G24" s="27" t="inlineStr">
        <is>
          <t>Real channel mix: Referrals ~52% · Google/local ~28% · Instagram ~11% · Walk-ins ~7%. Most owners over-invest in Instagram and under-track referrals.</t>
        </is>
      </c>
    </row>
    <row r="25" ht="16" customHeight="1">
      <c r="C25" s="28" t="inlineStr">
        <is>
          <t>Source: Book 2 — Chapter 10 (7-Message Attribution Model) + Research file 07</t>
        </is>
      </c>
    </row>
    <row r="26" ht="30" customHeight="1">
      <c r="C26" s="29" t="inlineStr">
        <is>
          <t>Note: Without attribution, you can't tell which marketing actually works. Most owners think Instagram &gt; everything; the data says otherwise.</t>
        </is>
      </c>
    </row>
    <row r="28" ht="50" customHeight="1">
      <c r="B28" s="24" t="inlineStr">
        <is>
          <t>Q4</t>
        </is>
      </c>
      <c r="C28" s="20" t="inlineStr">
        <is>
          <t>How complete and active is your Google Business Profile?</t>
        </is>
      </c>
      <c r="D28" s="21" t="n"/>
      <c r="E28" s="25">
        <f>IFERROR(VLOOKUP(D28,_lookup!$A$49:$B$53,2,FALSE),0)</f>
        <v/>
      </c>
      <c r="F28" s="26" t="n">
        <v>5</v>
      </c>
      <c r="G28" s="27" t="inlineStr">
        <is>
          <t>Complete GBPs get 5× more views · 100+ photos = 520% more calls · 71% of salon GBPs are incomplete</t>
        </is>
      </c>
    </row>
    <row r="29" ht="16" customHeight="1">
      <c r="C29" s="28" t="inlineStr">
        <is>
          <t>Source: Research file 09 (Local SEO &amp; GBP Optimisation)</t>
        </is>
      </c>
    </row>
    <row r="30" ht="30" customHeight="1">
      <c r="C30" s="29" t="inlineStr">
        <is>
          <t>Note: Local search is where most discovery happens — far more than Instagram. A complete, active GBP outranks competitors with 4x more reviews if those reviews are old.</t>
        </is>
      </c>
    </row>
    <row r="32" ht="50" customHeight="1">
      <c r="B32" s="24" t="inlineStr">
        <is>
          <t>Q5</t>
        </is>
      </c>
      <c r="C32" s="20" t="inlineStr">
        <is>
          <t>Do you have a system for asking happy clients to refer / leave a review?</t>
        </is>
      </c>
      <c r="D32" s="21" t="n"/>
      <c r="E32" s="25">
        <f>IFERROR(VLOOKUP(D32,_lookup!$A$56:$B$60,2,FALSE),0)</f>
        <v/>
      </c>
      <c r="F32" s="26" t="n">
        <v>3</v>
      </c>
      <c r="G32" s="27" t="inlineStr">
        <is>
          <t>Asks made within 24hrs of a great visit convert 3.8× better than 10-14 day follow-ups · 20% of clients drive 80% of referrals</t>
        </is>
      </c>
    </row>
    <row r="33" ht="16" customHeight="1">
      <c r="C33" s="28" t="inlineStr">
        <is>
          <t>Source: Research file 07 (Marketing &amp; Client Acquisition)</t>
        </is>
      </c>
    </row>
    <row r="34" ht="30" customHeight="1">
      <c r="C34" s="29" t="inlineStr">
        <is>
          <t>Note: Referrals are the #1 channel for most salons but the least systematised. The ask window matters: at-checkout &gt; next day &gt; week later.</t>
        </is>
      </c>
    </row>
    <row r="36" ht="28" customHeight="1">
      <c r="B36" s="9" t="inlineStr">
        <is>
          <t xml:space="preserve">  RETENTION &amp; RECOVERY  (out of 25)</t>
        </is>
      </c>
    </row>
    <row r="37" ht="50" customHeight="1">
      <c r="B37" s="24" t="inlineStr">
        <is>
          <t>Q6</t>
        </is>
      </c>
      <c r="C37" s="20" t="inlineStr">
        <is>
          <t>What is your rebook rate at checkout? (% of clients who book their next appointment before they leave)</t>
        </is>
      </c>
      <c r="D37" s="21" t="n"/>
      <c r="E37" s="25">
        <f>IFERROR(VLOOKUP(D37,_lookup!$A$63:$B$68,2,FALSE),0)</f>
        <v/>
      </c>
      <c r="F37" s="26" t="n">
        <v>8</v>
      </c>
      <c r="G37" s="27" t="inlineStr">
        <is>
          <t>Healthy general salon: 55–75% · Colour-heavy: 70%+ · Below 40% = the biggest revenue leak in the industry</t>
        </is>
      </c>
    </row>
    <row r="38" ht="16" customHeight="1">
      <c r="C38" s="28" t="inlineStr">
        <is>
          <t>Source: Book 3 — Chapter 1 (The Number Nobody Is Watching)</t>
        </is>
      </c>
    </row>
    <row r="39" ht="30" customHeight="1">
      <c r="C39" s="29" t="inlineStr">
        <is>
          <t>Note: AT CHECKOUT only — not 'they came back eventually'. Number of appointments where the client booked their next visit before paying ÷ total appointments × 100.</t>
        </is>
      </c>
    </row>
    <row r="41" ht="50" customHeight="1">
      <c r="B41" s="24" t="inlineStr">
        <is>
          <t>Q7</t>
        </is>
      </c>
      <c r="C41" s="20" t="inlineStr">
        <is>
          <t>Do your stylists practice a 90-second rebook conversation at checkout?</t>
        </is>
      </c>
      <c r="D41" s="21" t="n"/>
      <c r="E41" s="25">
        <f>IFERROR(VLOOKUP(D41,_lookup!$A$71:$B$75,2,FALSE),0)</f>
        <v/>
      </c>
      <c r="F41" s="26" t="n">
        <v>4</v>
      </c>
      <c r="G41" s="27" t="inlineStr">
        <is>
          <t>Book 3 framework: 'When are you due back? Let me get you on the books before you leave.' — that's it.</t>
        </is>
      </c>
    </row>
    <row r="42" ht="16" customHeight="1">
      <c r="C42" s="28" t="inlineStr">
        <is>
          <t>Source: Book 3 — Chapter 2 (The 90-Second Rebook Protocol)</t>
        </is>
      </c>
    </row>
    <row r="43" ht="30" customHeight="1">
      <c r="C43" s="29" t="inlineStr">
        <is>
          <t>Note: It's not about discount or pressure — it's a documented question pattern that makes rebooking the default, not the exception.</t>
        </is>
      </c>
    </row>
    <row r="45" ht="50" customHeight="1">
      <c r="B45" s="24" t="inlineStr">
        <is>
          <t>Q8</t>
        </is>
      </c>
      <c r="C45" s="20" t="inlineStr">
        <is>
          <t>Do you send a post-visit follow-up sequence after each appointment?</t>
        </is>
      </c>
      <c r="D45" s="21" t="n"/>
      <c r="E45" s="25">
        <f>IFERROR(VLOOKUP(D45,_lookup!$A$78:$B$82,2,FALSE),0)</f>
        <v/>
      </c>
      <c r="F45" s="26" t="n">
        <v>4</v>
      </c>
      <c r="G45" s="27" t="inlineStr">
        <is>
          <t>Book 3 framework: 3-touch / 14-day sequence (same-day thank you → day-2 check-in → day-14 soft reminder)</t>
        </is>
      </c>
    </row>
    <row r="46" ht="16" customHeight="1">
      <c r="C46" s="28" t="inlineStr">
        <is>
          <t>Source: Book 3 — Chapter 3 (The Post-Visit Sequence)</t>
        </is>
      </c>
    </row>
    <row r="47" ht="30" customHeight="1">
      <c r="C47" s="29" t="inlineStr">
        <is>
          <t>Note: Keeps you present without being annoying. The day-2 check-in catches dissatisfaction early — before it becomes a quiet defection.</t>
        </is>
      </c>
    </row>
    <row r="49" ht="50" customHeight="1">
      <c r="B49" s="24" t="inlineStr">
        <is>
          <t>Q9</t>
        </is>
      </c>
      <c r="C49" s="20" t="inlineStr">
        <is>
          <t>Can you list every client who hasn't returned in 60+ days, right now?</t>
        </is>
      </c>
      <c r="D49" s="21" t="n"/>
      <c r="E49" s="25">
        <f>IFERROR(VLOOKUP(D49,_lookup!$A$85:$B$89,2,FALSE),0)</f>
        <v/>
      </c>
      <c r="F49" s="26" t="n">
        <v>4</v>
      </c>
      <c r="G49" s="27" t="inlineStr">
        <is>
          <t>60-day lapse threshold catches drift early; 26% of lapsed clients return if contacted within 90 days, &lt;10% after</t>
        </is>
      </c>
    </row>
    <row r="50" ht="16" customHeight="1">
      <c r="C50" s="28" t="inlineStr">
        <is>
          <t>Source: Book 3 — Chapter 8 (The Lapse Detection System)</t>
        </is>
      </c>
    </row>
    <row r="51" ht="30" customHeight="1">
      <c r="C51" s="29" t="inlineStr">
        <is>
          <t>Note: Lapsed clients are silent — they don't tell you they're gone. Without a system to flag them, you lose them permanently.</t>
        </is>
      </c>
    </row>
    <row r="53" ht="50" customHeight="1">
      <c r="B53" s="24" t="inlineStr">
        <is>
          <t>Q10</t>
        </is>
      </c>
      <c r="C53" s="20" t="inlineStr">
        <is>
          <t>Do you have a win-back sequence for lapsed clients?</t>
        </is>
      </c>
      <c r="D53" s="21" t="n"/>
      <c r="E53" s="25">
        <f>IFERROR(VLOOKUP(D53,_lookup!$A$92:$B$96,2,FALSE),0)</f>
        <v/>
      </c>
      <c r="F53" s="26" t="n">
        <v>5</v>
      </c>
      <c r="G53" s="27" t="inlineStr">
        <is>
          <t>Book 3 framework: 3-Message Reactivation Sequence sent within 90 days · Sub-90-day window = 26% recovery, after = single digits</t>
        </is>
      </c>
    </row>
    <row r="54" ht="16" customHeight="1">
      <c r="C54" s="28" t="inlineStr">
        <is>
          <t>Source: Book 3 — Chapter 9 (The 3-Message Reactivation Sequence)</t>
        </is>
      </c>
    </row>
    <row r="55" ht="30" customHeight="1">
      <c r="C55" s="29" t="inlineStr">
        <is>
          <t>Note: The win-back window closes fast. After 90 days, recovery rates collapse. A documented sequence lets you act before the window closes.</t>
        </is>
      </c>
    </row>
    <row r="57" ht="28" customHeight="1">
      <c r="B57" s="9" t="inlineStr">
        <is>
          <t xml:space="preserve">  OPERATIONS &amp; RELIABILITY  (out of 25)</t>
        </is>
      </c>
    </row>
    <row r="58" ht="50" customHeight="1">
      <c r="B58" s="24" t="inlineStr">
        <is>
          <t>Q11</t>
        </is>
      </c>
      <c r="C58" s="20" t="inlineStr">
        <is>
          <t>What is your no-show rate?</t>
        </is>
      </c>
      <c r="D58" s="21" t="n"/>
      <c r="E58" s="25">
        <f>IFERROR(VLOOKUP(D58,_lookup!$A$99:$B$104,2,FALSE),0)</f>
        <v/>
      </c>
      <c r="F58" s="26" t="n">
        <v>7</v>
      </c>
      <c r="G58" s="27" t="inlineStr">
        <is>
          <t>Industry avg 14–22% · Chains with reminders: 12–14% · Best-in-class with 4-layer stack: 5–8%</t>
        </is>
      </c>
    </row>
    <row r="59" ht="16" customHeight="1">
      <c r="C59" s="28" t="inlineStr">
        <is>
          <t>Source: Book 1 — Chapter 4 + Research file 02 (Behavioral commitment design)</t>
        </is>
      </c>
    </row>
    <row r="60" ht="30" customHeight="1">
      <c r="C60" s="29" t="inlineStr">
        <is>
          <t>Note: Confirmed appointments where the client didn't show ÷ total confirmed × 100. True cost = 1.4–1.8× the lost ticket once you add opportunity cost and stylist morale.</t>
        </is>
      </c>
    </row>
    <row r="62" ht="50" customHeight="1">
      <c r="B62" s="24" t="inlineStr">
        <is>
          <t>Q12</t>
        </is>
      </c>
      <c r="C62" s="20" t="inlineStr">
        <is>
          <t>Do you have a multi-touch confirmation system before each appointment?</t>
        </is>
      </c>
      <c r="D62" s="21" t="n"/>
      <c r="E62" s="25">
        <f>IFERROR(VLOOKUP(D62,_lookup!$A$107:$B$111,2,FALSE),0)</f>
        <v/>
      </c>
      <c r="F62" s="26" t="n">
        <v>5</v>
      </c>
      <c r="G62" s="27" t="inlineStr">
        <is>
          <t>Best-in-class = 4 layers (booking confirmation → 72hr easy-exit message → 24hr active confirmation → morning-of warm reminder)</t>
        </is>
      </c>
    </row>
    <row r="63" ht="16" customHeight="1">
      <c r="C63" s="28" t="inlineStr">
        <is>
          <t>Source: Book 1 — Chapter 4 (The No-Show Stack) + Research file 02</t>
        </is>
      </c>
    </row>
    <row r="64" ht="30" customHeight="1">
      <c r="C64" s="29" t="inlineStr">
        <is>
          <t>Note: Active confirmations (must reply or click) reduce no-shows far more than passive reminders. Telling clients 'it's okay to cancel at 72hrs' actually REDUCES no-shows.</t>
        </is>
      </c>
    </row>
    <row r="66" ht="50" customHeight="1">
      <c r="B66" s="24" t="inlineStr">
        <is>
          <t>Q13</t>
        </is>
      </c>
      <c r="C66" s="20" t="inlineStr">
        <is>
          <t>Does your front desk have a written triage protocol when multiple things happen at once?</t>
        </is>
      </c>
      <c r="D66" s="21" t="n"/>
      <c r="E66" s="25">
        <f>IFERROR(VLOOKUP(D66,_lookup!$A$114:$B$118,2,FALSE),0)</f>
        <v/>
      </c>
      <c r="F66" s="26" t="n">
        <v>4</v>
      </c>
      <c r="G66" s="27" t="inlineStr">
        <is>
          <t>Book 1 framework: 4-tier triage (live customer &gt; ringing phone &gt; new WA msg &gt; everything else)</t>
        </is>
      </c>
    </row>
    <row r="67" ht="16" customHeight="1">
      <c r="C67" s="28" t="inlineStr">
        <is>
          <t>Source: Book 1 — Chapter 2 (The Front-Desk Triage Stack)</t>
        </is>
      </c>
    </row>
    <row r="68" ht="30" customHeight="1">
      <c r="C68" s="29" t="inlineStr">
        <is>
          <t>Note: Without a protocol, your receptionist's worst Saturday determines the whole salon's experience. With it, every Saturday is the same.</t>
        </is>
      </c>
    </row>
    <row r="70" ht="50" customHeight="1">
      <c r="B70" s="24" t="inlineStr">
        <is>
          <t>Q14</t>
        </is>
      </c>
      <c r="C70" s="20" t="inlineStr">
        <is>
          <t>Do you check a numbers dashboard at least weekly?</t>
        </is>
      </c>
      <c r="D70" s="21" t="n"/>
      <c r="E70" s="25">
        <f>IFERROR(VLOOKUP(D70,_lookup!$A$121:$B$125,2,FALSE),0)</f>
        <v/>
      </c>
      <c r="F70" s="26" t="n">
        <v>5</v>
      </c>
      <c r="G70" s="27" t="inlineStr">
        <is>
          <t>Book 5 framework: 8-Number Dashboard, 15-min weekly check (rebook rate · avg ticket · capacity · RevPAH · CPS · margin · retail · CAC)</t>
        </is>
      </c>
    </row>
    <row r="71" ht="16" customHeight="1">
      <c r="C71" s="28" t="inlineStr">
        <is>
          <t>Source: Book 5 — Chapter 1 (The 8-Number Dashboard)</t>
        </is>
      </c>
    </row>
    <row r="72" ht="30" customHeight="1">
      <c r="C72" s="29" t="inlineStr">
        <is>
          <t>Note: Owners who track these 8 numbers weekly know when something's off in days. Owners who don't, find out when their accountant calls.</t>
        </is>
      </c>
    </row>
    <row r="74" ht="50" customHeight="1">
      <c r="B74" s="24" t="inlineStr">
        <is>
          <t>Q15</t>
        </is>
      </c>
      <c r="C74" s="20" t="inlineStr">
        <is>
          <t>Do you know your true Cost Per Service for your top 3 services?</t>
        </is>
      </c>
      <c r="D74" s="21" t="n"/>
      <c r="E74" s="25">
        <f>IFERROR(VLOOKUP(D74,_lookup!$A$128:$B$132,2,FALSE),0)</f>
        <v/>
      </c>
      <c r="F74" s="26" t="n">
        <v>4</v>
      </c>
      <c r="G74" s="27" t="inlineStr">
        <is>
          <t>Most owners' gut estimate is 30–50% too low. CPS = direct product + direct labour time + allocated overhead per service hour.</t>
        </is>
      </c>
    </row>
    <row r="75" ht="16" customHeight="1">
      <c r="C75" s="28" t="inlineStr">
        <is>
          <t>Source: Book 5 — Chapter 4 (Cost Per Service)</t>
        </is>
      </c>
    </row>
    <row r="76" ht="30" customHeight="1">
      <c r="C76" s="29" t="inlineStr">
        <is>
          <t>Note: Without CPS, you can't tell which services are profitable. Often the highest-revenue service has the LOWEST margin — and you keep promoting it.</t>
        </is>
      </c>
    </row>
    <row r="78" ht="28" customHeight="1">
      <c r="B78" s="9" t="inlineStr">
        <is>
          <t xml:space="preserve">  TEAM &amp; GROWTH  (out of 25)</t>
        </is>
      </c>
    </row>
    <row r="79" ht="50" customHeight="1">
      <c r="B79" s="24" t="inlineStr">
        <is>
          <t>Q16</t>
        </is>
      </c>
      <c r="C79" s="20" t="inlineStr">
        <is>
          <t>What is your stylist 12-month retention rate?</t>
        </is>
      </c>
      <c r="D79" s="21" t="n"/>
      <c r="E79" s="25">
        <f>IFERROR(VLOOKUP(D79,_lookup!$A$135:$B$140,2,FALSE),0)</f>
        <v/>
      </c>
      <c r="F79" s="26" t="n">
        <v>8</v>
      </c>
      <c r="G79" s="27" t="inlineStr">
        <is>
          <t>Industry avg ~62% (38% turnover) · Urban India: 56% (44% turnover) · Chains with structured onboarding: ~80% (4.1 yr avg tenure)</t>
        </is>
      </c>
    </row>
    <row r="80" ht="16" customHeight="1">
      <c r="C80" s="28" t="inlineStr">
        <is>
          <t>Source: Book 4 — The Stylist Who Stays + Research file 04 (Staff Retention)</t>
        </is>
      </c>
    </row>
    <row r="81" ht="30" customHeight="1">
      <c r="C81" s="29" t="inlineStr">
        <is>
          <t>Note: Of stylists with you 12 months ago, how many are still here? Each loss costs ₹80,000–₹1,50,000 (or 6–12 months of training + book transfer). Retention is the highest-leverage P&amp;L lever.</t>
        </is>
      </c>
    </row>
    <row r="83" ht="50" customHeight="1">
      <c r="B83" s="24" t="inlineStr">
        <is>
          <t>Q17</t>
        </is>
      </c>
      <c r="C83" s="20" t="inlineStr">
        <is>
          <t>Do you have a documented comp model + a tiered comp ladder (junior → senior → lead)?</t>
        </is>
      </c>
      <c r="D83" s="21" t="n"/>
      <c r="E83" s="25">
        <f>IFERROR(VLOOKUP(D83,_lookup!$A$143:$B$148,2,FALSE),0)</f>
        <v/>
      </c>
      <c r="F83" s="26" t="n">
        <v>5</v>
      </c>
      <c r="G83" s="27" t="inlineStr">
        <is>
          <t>Book 4 framework: tiered ladder gives stylists visible progression — research shows 27% lower turnover when career path is clear</t>
        </is>
      </c>
    </row>
    <row r="84" ht="16" customHeight="1">
      <c r="C84" s="28" t="inlineStr">
        <is>
          <t>Source: Book 4 — Chapters 4 &amp; 5 (Comp Models + The Tiered Comp Ladder)</t>
        </is>
      </c>
    </row>
    <row r="85" ht="30" customHeight="1">
      <c r="C85" s="29" t="inlineStr">
        <is>
          <t>Note: If a stylist can't see how they get a raise without leaving, they will leave. A tiered ladder turns 'pay raise' from a negotiation into a milestone.</t>
        </is>
      </c>
    </row>
    <row r="87" ht="50" customHeight="1">
      <c r="B87" s="24" t="inlineStr">
        <is>
          <t>Q18</t>
        </is>
      </c>
      <c r="C87" s="20" t="inlineStr">
        <is>
          <t>When did you last raise prices?</t>
        </is>
      </c>
      <c r="D87" s="21" t="n"/>
      <c r="E87" s="25">
        <f>IFERROR(VLOOKUP(D87,_lookup!$A$151:$B$156,2,FALSE),0)</f>
        <v/>
      </c>
      <c r="F87" s="26" t="n">
        <v>6</v>
      </c>
      <c r="G87" s="27" t="inlineStr">
        <is>
          <t>74% of salons haven't raised in 18+ months while costs rose 14–19% · 61% of clients who say they'll leave actually don't</t>
        </is>
      </c>
    </row>
    <row r="88" ht="16" customHeight="1">
      <c r="C88" s="28" t="inlineStr">
        <is>
          <t>Source: Book 3 — Chapter 7 (4-Step Price Increase Framework) + Research file 06</t>
        </is>
      </c>
    </row>
    <row r="89" ht="30" customHeight="1">
      <c r="C89" s="29" t="inlineStr">
        <is>
          <t>Note: If supply costs are up but prices aren't, your margin is silently shrinking. Annual review is the minimum healthy cadence.</t>
        </is>
      </c>
    </row>
    <row r="91" ht="50" customHeight="1">
      <c r="B91" s="24" t="inlineStr">
        <is>
          <t>Q19</t>
        </is>
      </c>
      <c r="C91" s="20" t="inlineStr">
        <is>
          <t>What is your retail attachment rate? (% of appointments that include a retail product)</t>
        </is>
      </c>
      <c r="D91" s="21" t="n"/>
      <c r="E91" s="25">
        <f>IFERROR(VLOOKUP(D91,_lookup!$A$159:$B$164,2,FALSE),0)</f>
        <v/>
      </c>
      <c r="F91" s="26" t="n">
        <v>3</v>
      </c>
      <c r="G91" s="27" t="inlineStr">
        <is>
          <t>India healthy: 15–30% · US healthy: 25–45% · Retail is often the highest-margin category in the building</t>
        </is>
      </c>
    </row>
    <row r="92" ht="16" customHeight="1">
      <c r="C92" s="28" t="inlineStr">
        <is>
          <t>Source: Book 5 — Chapter 1 (Number 7) + Chapter 6 (Service Menu)</t>
        </is>
      </c>
    </row>
    <row r="93" ht="30" customHeight="1">
      <c r="C93" s="29" t="inlineStr">
        <is>
          <t>Note: Retail uses zero appointment time and has higher margins than most services. A 5% → 20% attachment rate adds revenue without adding hours.</t>
        </is>
      </c>
    </row>
    <row r="95" ht="50" customHeight="1">
      <c r="B95" s="24" t="inlineStr">
        <is>
          <t>Q20</t>
        </is>
      </c>
      <c r="C95" s="20" t="inlineStr">
        <is>
          <t>Are your prices in line with your market positioning?</t>
        </is>
      </c>
      <c r="D95" s="21" t="n"/>
      <c r="E95" s="25">
        <f>IFERROR(VLOOKUP(D95,_lookup!$A$167:$B$172,2,FALSE),0)</f>
        <v/>
      </c>
      <c r="F95" s="26" t="n">
        <v>3</v>
      </c>
      <c r="G95" s="27" t="inlineStr">
        <is>
          <t>India mid-market avg ticket: ₹800–₹1,800 · India premium: ₹2,000–₹5,000 · US standard: $50–$90 · US premium: $90–$180</t>
        </is>
      </c>
    </row>
    <row r="96" ht="16" customHeight="1">
      <c r="C96" s="28" t="inlineStr">
        <is>
          <t>Source: Book 5 — Chapter 1 (Number 2: Average Ticket)</t>
        </is>
      </c>
    </row>
    <row r="97" ht="30" customHeight="1">
      <c r="C97" s="29" t="inlineStr">
        <is>
          <t>Note: Average ticket should match your positioning, neighbourhood, and stylist tier. Below your market = leaving money on the table. Above without proof = friction.</t>
        </is>
      </c>
    </row>
    <row r="100" ht="30" customHeight="1">
      <c r="B100" s="9" t="inlineStr">
        <is>
          <t xml:space="preserve">  DIMENSION TOTALS</t>
        </is>
      </c>
    </row>
    <row r="101" ht="26" customHeight="1">
      <c r="B101" s="22" t="inlineStr"/>
      <c r="C101" s="30" t="inlineStr">
        <is>
          <t>Acquisition &amp; Conversion</t>
        </is>
      </c>
      <c r="E101" s="31">
        <f>SUM(E16,E20,E24,E28,E32)</f>
        <v/>
      </c>
      <c r="F101" s="32" t="n">
        <v>25</v>
      </c>
      <c r="G101" s="33">
        <f>IF(E101/F101&gt;=0.7,"✓ Strong",IF(E101/F101&gt;=0.4,"⚠ Needs work","✗ Major leak"))</f>
        <v/>
      </c>
    </row>
    <row r="102" ht="26" customHeight="1">
      <c r="B102" s="22" t="inlineStr"/>
      <c r="C102" s="30" t="inlineStr">
        <is>
          <t>Retention &amp; Recovery</t>
        </is>
      </c>
      <c r="E102" s="31">
        <f>SUM(E37,E41,E45,E49,E53)</f>
        <v/>
      </c>
      <c r="F102" s="32" t="n">
        <v>25</v>
      </c>
      <c r="G102" s="33">
        <f>IF(E102/F102&gt;=0.7,"✓ Strong",IF(E102/F102&gt;=0.4,"⚠ Needs work","✗ Major leak"))</f>
        <v/>
      </c>
    </row>
    <row r="103" ht="26" customHeight="1">
      <c r="B103" s="22" t="inlineStr"/>
      <c r="C103" s="30" t="inlineStr">
        <is>
          <t>Operations &amp; Reliability</t>
        </is>
      </c>
      <c r="E103" s="31">
        <f>SUM(E58,E62,E66,E70,E74)</f>
        <v/>
      </c>
      <c r="F103" s="32" t="n">
        <v>25</v>
      </c>
      <c r="G103" s="33">
        <f>IF(E103/F103&gt;=0.7,"✓ Strong",IF(E103/F103&gt;=0.4,"⚠ Needs work","✗ Major leak"))</f>
        <v/>
      </c>
    </row>
    <row r="104" ht="26" customHeight="1">
      <c r="B104" s="22" t="inlineStr"/>
      <c r="C104" s="30" t="inlineStr">
        <is>
          <t>Team &amp; Growth</t>
        </is>
      </c>
      <c r="E104" s="31">
        <f>SUM(E79,E83,E87,E91,E95)</f>
        <v/>
      </c>
      <c r="F104" s="32" t="n">
        <v>25</v>
      </c>
      <c r="G104" s="33">
        <f>IF(E104/F104&gt;=0.7,"✓ Strong",IF(E104/F104&gt;=0.4,"⚠ Needs work","✗ Major leak"))</f>
        <v/>
      </c>
    </row>
    <row r="106" ht="32" customHeight="1">
      <c r="B106" s="34" t="inlineStr"/>
      <c r="C106" s="35" t="inlineStr">
        <is>
          <t>TOTAL SCORE</t>
        </is>
      </c>
      <c r="E106" s="36">
        <f>SUM(E101,E102,E103,E104)</f>
        <v/>
      </c>
      <c r="F106" s="36" t="n">
        <v>100</v>
      </c>
      <c r="G106" s="37">
        <f>IF(E106&gt;=80,"Best-in-class — keep raising the bar",IF(E106&gt;=65,"Healthy — clear opportunities to grow",IF(E106&gt;=45,"At risk — fixable problems leaking real money",IF(E106&gt;=25,"In trouble — multiple major leaks","Crisis — diagnose before doing anything else"))))</f>
        <v/>
      </c>
    </row>
    <row r="110">
      <c r="B110" s="13" t="inlineStr">
        <is>
          <t>The Salon Health Scorecard · Modern Salon Series · Kate Harlow · modernsalonowner.com</t>
        </is>
      </c>
    </row>
  </sheetData>
  <mergeCells count="54">
    <mergeCell ref="C92:G92"/>
    <mergeCell ref="C101:D101"/>
    <mergeCell ref="C30:G30"/>
    <mergeCell ref="C68:G68"/>
    <mergeCell ref="C34:G34"/>
    <mergeCell ref="C42:G42"/>
    <mergeCell ref="C104:D104"/>
    <mergeCell ref="C33:G33"/>
    <mergeCell ref="B57:G57"/>
    <mergeCell ref="C89:G89"/>
    <mergeCell ref="C97:G97"/>
    <mergeCell ref="B78:G78"/>
    <mergeCell ref="C88:G88"/>
    <mergeCell ref="C26:G26"/>
    <mergeCell ref="C64:G64"/>
    <mergeCell ref="C29:G29"/>
    <mergeCell ref="C47:G47"/>
    <mergeCell ref="C54:G54"/>
    <mergeCell ref="C85:G85"/>
    <mergeCell ref="C103:D103"/>
    <mergeCell ref="B9:G9"/>
    <mergeCell ref="C25:G25"/>
    <mergeCell ref="C50:G50"/>
    <mergeCell ref="C63:G63"/>
    <mergeCell ref="C55:G55"/>
    <mergeCell ref="C93:G93"/>
    <mergeCell ref="C75:G75"/>
    <mergeCell ref="C84:G84"/>
    <mergeCell ref="C22:G22"/>
    <mergeCell ref="B15:G15"/>
    <mergeCell ref="C80:G80"/>
    <mergeCell ref="C21:G21"/>
    <mergeCell ref="C59:G59"/>
    <mergeCell ref="C43:G43"/>
    <mergeCell ref="B36:G36"/>
    <mergeCell ref="C46:G46"/>
    <mergeCell ref="D6:G6"/>
    <mergeCell ref="C60:G60"/>
    <mergeCell ref="C51:G51"/>
    <mergeCell ref="C76:G76"/>
    <mergeCell ref="C71:G71"/>
    <mergeCell ref="C39:G39"/>
    <mergeCell ref="B100:G100"/>
    <mergeCell ref="B7:G7"/>
    <mergeCell ref="C17:G17"/>
    <mergeCell ref="C106:D106"/>
    <mergeCell ref="B6:C6"/>
    <mergeCell ref="C67:G67"/>
    <mergeCell ref="C81:G81"/>
    <mergeCell ref="C38:G38"/>
    <mergeCell ref="C72:G72"/>
    <mergeCell ref="C102:D102"/>
    <mergeCell ref="C18:G18"/>
    <mergeCell ref="C96:G96"/>
  </mergeCells>
  <conditionalFormatting sqref="G101">
    <cfRule type="expression" priority="1" dxfId="0">
      <formula>E101/F101&gt;=0.7</formula>
    </cfRule>
    <cfRule type="expression" priority="2" dxfId="1">
      <formula>AND(E101/F101&gt;=0.4,E101/F101&lt;0.7)</formula>
    </cfRule>
    <cfRule type="expression" priority="3" dxfId="2">
      <formula>E101/F101&lt;0.4</formula>
    </cfRule>
  </conditionalFormatting>
  <conditionalFormatting sqref="G102">
    <cfRule type="expression" priority="4" dxfId="0">
      <formula>E102/F102&gt;=0.7</formula>
    </cfRule>
    <cfRule type="expression" priority="5" dxfId="1">
      <formula>AND(E102/F102&gt;=0.4,E102/F102&lt;0.7)</formula>
    </cfRule>
    <cfRule type="expression" priority="6" dxfId="2">
      <formula>E102/F102&lt;0.4</formula>
    </cfRule>
  </conditionalFormatting>
  <conditionalFormatting sqref="G103">
    <cfRule type="expression" priority="7" dxfId="0">
      <formula>E103/F103&gt;=0.7</formula>
    </cfRule>
    <cfRule type="expression" priority="8" dxfId="1">
      <formula>AND(E103/F103&gt;=0.4,E103/F103&lt;0.7)</formula>
    </cfRule>
    <cfRule type="expression" priority="9" dxfId="2">
      <formula>E103/F103&lt;0.4</formula>
    </cfRule>
  </conditionalFormatting>
  <conditionalFormatting sqref="G104">
    <cfRule type="expression" priority="10" dxfId="0">
      <formula>E104/F104&gt;=0.7</formula>
    </cfRule>
    <cfRule type="expression" priority="11" dxfId="1">
      <formula>AND(E104/F104&gt;=0.4,E104/F104&lt;0.7)</formula>
    </cfRule>
    <cfRule type="expression" priority="12" dxfId="2">
      <formula>E104/F104&lt;0.4</formula>
    </cfRule>
  </conditionalFormatting>
  <conditionalFormatting sqref="D6:G6">
    <cfRule type="expression" priority="13" dxfId="3">
      <formula>E106&lt;45</formula>
    </cfRule>
    <cfRule type="expression" priority="14" dxfId="4">
      <formula>AND(E106&gt;=45,E106&lt;65)</formula>
    </cfRule>
  </conditionalFormatting>
  <dataValidations count="23">
    <dataValidation sqref="D10" showDropDown="0" showInputMessage="0" showErrorMessage="0" allowBlank="1" prompt="Click the dropdown arrow" type="list">
      <formula1>=_lookup!$A$2:$A$7</formula1>
    </dataValidation>
    <dataValidation sqref="D11" showDropDown="0" showInputMessage="0" showErrorMessage="0" allowBlank="1" prompt="Click the dropdown arrow" type="list">
      <formula1>=_lookup!$A$10:$A$14</formula1>
    </dataValidation>
    <dataValidation sqref="D12" showDropDown="0" showInputMessage="0" showErrorMessage="0" allowBlank="1" prompt="Click the dropdown arrow" type="list">
      <formula1>=_lookup!$A$17:$A$24</formula1>
    </dataValidation>
    <dataValidation sqref="D16" showDropDown="0" showInputMessage="0" showErrorMessage="0" allowBlank="1" promptTitle="Q1" prompt="Q1: pick the answer closest to your reality" type="list">
      <formula1>=_lookup!$A$27:$A$32</formula1>
    </dataValidation>
    <dataValidation sqref="D20" showDropDown="0" showInputMessage="0" showErrorMessage="0" allowBlank="1" promptTitle="Q2" prompt="Q2: pick the answer closest to your reality" type="list">
      <formula1>=_lookup!$A$35:$A$39</formula1>
    </dataValidation>
    <dataValidation sqref="D24" showDropDown="0" showInputMessage="0" showErrorMessage="0" allowBlank="1" promptTitle="Q3" prompt="Q3: pick the answer closest to your reality" type="list">
      <formula1>=_lookup!$A$42:$A$46</formula1>
    </dataValidation>
    <dataValidation sqref="D28" showDropDown="0" showInputMessage="0" showErrorMessage="0" allowBlank="1" promptTitle="Q4" prompt="Q4: pick the answer closest to your reality" type="list">
      <formula1>=_lookup!$A$49:$A$53</formula1>
    </dataValidation>
    <dataValidation sqref="D32" showDropDown="0" showInputMessage="0" showErrorMessage="0" allowBlank="1" promptTitle="Q5" prompt="Q5: pick the answer closest to your reality" type="list">
      <formula1>=_lookup!$A$56:$A$60</formula1>
    </dataValidation>
    <dataValidation sqref="D37" showDropDown="0" showInputMessage="0" showErrorMessage="0" allowBlank="1" promptTitle="Q6" prompt="Q6: pick the answer closest to your reality" type="list">
      <formula1>=_lookup!$A$63:$A$68</formula1>
    </dataValidation>
    <dataValidation sqref="D41" showDropDown="0" showInputMessage="0" showErrorMessage="0" allowBlank="1" promptTitle="Q7" prompt="Q7: pick the answer closest to your reality" type="list">
      <formula1>=_lookup!$A$71:$A$75</formula1>
    </dataValidation>
    <dataValidation sqref="D45" showDropDown="0" showInputMessage="0" showErrorMessage="0" allowBlank="1" promptTitle="Q8" prompt="Q8: pick the answer closest to your reality" type="list">
      <formula1>=_lookup!$A$78:$A$82</formula1>
    </dataValidation>
    <dataValidation sqref="D49" showDropDown="0" showInputMessage="0" showErrorMessage="0" allowBlank="1" promptTitle="Q9" prompt="Q9: pick the answer closest to your reality" type="list">
      <formula1>=_lookup!$A$85:$A$89</formula1>
    </dataValidation>
    <dataValidation sqref="D53" showDropDown="0" showInputMessage="0" showErrorMessage="0" allowBlank="1" promptTitle="Q10" prompt="Q10: pick the answer closest to your reality" type="list">
      <formula1>=_lookup!$A$92:$A$96</formula1>
    </dataValidation>
    <dataValidation sqref="D58" showDropDown="0" showInputMessage="0" showErrorMessage="0" allowBlank="1" promptTitle="Q11" prompt="Q11: pick the answer closest to your reality" type="list">
      <formula1>=_lookup!$A$99:$A$104</formula1>
    </dataValidation>
    <dataValidation sqref="D62" showDropDown="0" showInputMessage="0" showErrorMessage="0" allowBlank="1" promptTitle="Q12" prompt="Q12: pick the answer closest to your reality" type="list">
      <formula1>=_lookup!$A$107:$A$111</formula1>
    </dataValidation>
    <dataValidation sqref="D66" showDropDown="0" showInputMessage="0" showErrorMessage="0" allowBlank="1" promptTitle="Q13" prompt="Q13: pick the answer closest to your reality" type="list">
      <formula1>=_lookup!$A$114:$A$118</formula1>
    </dataValidation>
    <dataValidation sqref="D70" showDropDown="0" showInputMessage="0" showErrorMessage="0" allowBlank="1" promptTitle="Q14" prompt="Q14: pick the answer closest to your reality" type="list">
      <formula1>=_lookup!$A$121:$A$125</formula1>
    </dataValidation>
    <dataValidation sqref="D74" showDropDown="0" showInputMessage="0" showErrorMessage="0" allowBlank="1" promptTitle="Q15" prompt="Q15: pick the answer closest to your reality" type="list">
      <formula1>=_lookup!$A$128:$A$132</formula1>
    </dataValidation>
    <dataValidation sqref="D79" showDropDown="0" showInputMessage="0" showErrorMessage="0" allowBlank="1" promptTitle="Q16" prompt="Q16: pick the answer closest to your reality" type="list">
      <formula1>=_lookup!$A$135:$A$140</formula1>
    </dataValidation>
    <dataValidation sqref="D83" showDropDown="0" showInputMessage="0" showErrorMessage="0" allowBlank="1" promptTitle="Q17" prompt="Q17: pick the answer closest to your reality" type="list">
      <formula1>=_lookup!$A$143:$A$148</formula1>
    </dataValidation>
    <dataValidation sqref="D87" showDropDown="0" showInputMessage="0" showErrorMessage="0" allowBlank="1" promptTitle="Q18" prompt="Q18: pick the answer closest to your reality" type="list">
      <formula1>=_lookup!$A$151:$A$156</formula1>
    </dataValidation>
    <dataValidation sqref="D91" showDropDown="0" showInputMessage="0" showErrorMessage="0" allowBlank="1" promptTitle="Q19" prompt="Q19: pick the answer closest to your reality" type="list">
      <formula1>=_lookup!$A$159:$A$164</formula1>
    </dataValidation>
    <dataValidation sqref="D95" showDropDown="0" showInputMessage="0" showErrorMessage="0" allowBlank="1" promptTitle="Q20" prompt="Q20: pick the answer closest to your reality" type="list">
      <formula1>=_lookup!$A$167:$A$172</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B2:C46"/>
  <sheetViews>
    <sheetView workbookViewId="0">
      <selection activeCell="A1" sqref="A1"/>
    </sheetView>
  </sheetViews>
  <sheetFormatPr baseColWidth="8" defaultRowHeight="15"/>
  <cols>
    <col width="4" customWidth="1" min="1" max="1"/>
    <col width="30" customWidth="1" min="2" max="2"/>
    <col width="80" customWidth="1" min="3" max="3"/>
  </cols>
  <sheetData>
    <row r="2">
      <c r="B2" s="14" t="inlineStr">
        <is>
          <t>Your Action Plan</t>
        </is>
      </c>
    </row>
    <row r="3" ht="18" customHeight="1">
      <c r="B3" s="15" t="inlineStr">
        <is>
          <t>Personalised to your scorecard. Fix in this order.</t>
        </is>
      </c>
    </row>
    <row r="5" ht="26" customHeight="1">
      <c r="B5" s="4" t="inlineStr">
        <is>
          <t>YOUR CONTEXT</t>
        </is>
      </c>
    </row>
    <row r="6">
      <c r="B6" s="38" t="inlineStr">
        <is>
          <t>Market:</t>
        </is>
      </c>
      <c r="C6" s="39">
        <f>Scorecard!D10</f>
        <v/>
      </c>
    </row>
    <row r="7">
      <c r="B7" s="38" t="inlineStr">
        <is>
          <t>Salon size:</t>
        </is>
      </c>
      <c r="C7" s="39">
        <f>Scorecard!D11</f>
        <v/>
      </c>
    </row>
    <row r="8">
      <c r="B8" s="38" t="inlineStr">
        <is>
          <t>Biggest pain right now:</t>
        </is>
      </c>
      <c r="C8" s="7">
        <f>Scorecard!D12</f>
        <v/>
      </c>
    </row>
    <row r="10" ht="26" customHeight="1">
      <c r="B10" s="4" t="inlineStr">
        <is>
          <t>WEAKEST DIMENSION — start here</t>
        </is>
      </c>
    </row>
    <row r="11" ht="28" customHeight="1">
      <c r="B11" s="38" t="inlineStr">
        <is>
          <t>Your lowest-scoring dimension:</t>
        </is>
      </c>
      <c r="C11" s="40">
        <f>INDEX({"Acquisition &amp; Conversion","Retention &amp; Recovery","Operations &amp; Reliability","Team &amp; Growth"},MATCH(MIN(Scorecard!E101/Scorecard!F101,Scorecard!E102/Scorecard!F102,Scorecard!E103/Scorecard!F103,Scorecard!E104/Scorecard!F104),{Scorecard!E101/Scorecard!F101,Scorecard!E102/Scorecard!F102,Scorecard!E103/Scorecard!F103,Scorecard!E104/Scorecard!F104},0))</f>
        <v/>
      </c>
    </row>
    <row r="13" ht="28" customHeight="1">
      <c r="B13" s="4" t="inlineStr">
        <is>
          <t>TOP 3 FIXES BY DIMENSION  (start with your weakest)</t>
        </is>
      </c>
    </row>
    <row r="15" ht="26" customHeight="1">
      <c r="B15" s="41" t="inlineStr">
        <is>
          <t xml:space="preserve">  ACQUISITION &amp; CONVERSION</t>
        </is>
      </c>
    </row>
    <row r="16" ht="70" customHeight="1">
      <c r="B16" s="42" t="inlineStr">
        <is>
          <t>1. Cut WhatsApp response time to under 60 seconds</t>
        </is>
      </c>
      <c r="C16" s="43" t="inlineStr">
        <is>
          <t>Sub-60-second responders book 61–68% of inquiries. 2-hour responders book 31–35%. Most owners think this is a marketing problem; it's a response-time problem. Set up WhatsApp Business with quick replies, assign one person on shift to monitor, measure weekly. Source: Book 2.</t>
        </is>
      </c>
    </row>
    <row r="17" ht="70" customHeight="1">
      <c r="B17" s="42" t="inlineStr">
        <is>
          <t>2. Build the 5-Message Booking Sequence</t>
        </is>
      </c>
      <c r="C17" s="43" t="inlineStr">
        <is>
          <t>Inquiry → qualifying question → service offer with pricing → confirm slot → soft upsell at confirmation. Once documented, anyone can run it. Inquiries that get the full sequence convert at ~3× the rate of improvised replies. Source: Book 2.</t>
        </is>
      </c>
    </row>
    <row r="18" ht="70" customHeight="1">
      <c r="B18" s="42" t="inlineStr">
        <is>
          <t>3. Optimise your Google Business Profile this week</t>
        </is>
      </c>
      <c r="C18" s="43" t="inlineStr">
        <is>
          <t>Complete profile (hours, services, photos, Q&amp;A) → 5× more views. Ask for one review per day for 30 days → outranks competitors with stale reviews. Free, takes 4 hours total. Single highest-ROI marketing move available. Source: Research file 09.</t>
        </is>
      </c>
    </row>
    <row r="20" ht="26" customHeight="1">
      <c r="B20" s="41" t="inlineStr">
        <is>
          <t xml:space="preserve">  RETENTION &amp; RECOVERY</t>
        </is>
      </c>
    </row>
    <row r="21" ht="70" customHeight="1">
      <c r="B21" s="42" t="inlineStr">
        <is>
          <t>1. Install the 90-Second Rebook Protocol</t>
        </is>
      </c>
      <c r="C21" s="43" t="inlineStr">
        <is>
          <t>At checkout: 'When are you due back? Let me get you on the books before you leave.' That's it. Salons that practice this hit 65–75% rebook. Salons that don't sit at 30–40%. The difference is worth ~12% annual revenue. Source: Book 3 — Ch 2.</t>
        </is>
      </c>
    </row>
    <row r="22" ht="70" customHeight="1">
      <c r="B22" s="42" t="inlineStr">
        <is>
          <t>2. Set up a 60-Day Lapse Alert + 3-Message Win-Back</t>
        </is>
      </c>
      <c r="C22" s="43" t="inlineStr">
        <is>
          <t>26% of lapsed clients return if contacted within 90 days. &lt;10% after that. Build the alert in your POS. Send the 3-message sequence the moment a regular hits 60 days without a booking. Source: Book 3 — Ch 8 &amp; 9.</t>
        </is>
      </c>
    </row>
    <row r="23" ht="70" customHeight="1">
      <c r="B23" s="42" t="inlineStr">
        <is>
          <t>3. Run a 3-touch post-visit sequence on every appointment</t>
        </is>
      </c>
      <c r="C23" s="43" t="inlineStr">
        <is>
          <t>Same-day thank-you → day-2 'how's the cut?' check-in → day-14 soft reminder. The day-2 message catches dissatisfaction early — before they quietly drift. Source: Book 3 — Ch 3.</t>
        </is>
      </c>
    </row>
    <row r="25" ht="26" customHeight="1">
      <c r="B25" s="41" t="inlineStr">
        <is>
          <t xml:space="preserve">  OPERATIONS &amp; RELIABILITY</t>
        </is>
      </c>
    </row>
    <row r="26" ht="70" customHeight="1">
      <c r="B26" s="42" t="inlineStr">
        <is>
          <t>1. Build the 4-Layer Confirmation Stack</t>
        </is>
      </c>
      <c r="C26" s="43" t="inlineStr">
        <is>
          <t>Booking confirm (immediate) → 72hr easy-exit message → 24hr active confirmation → morning-of warm reminder. Cuts no-shows from 18% to 5–8% in 60 days. Implementation cost: zero. Just messaging discipline. Source: Book 1 — Ch 4 + Research 02.</t>
        </is>
      </c>
    </row>
    <row r="27" ht="70" customHeight="1">
      <c r="B27" s="42" t="inlineStr">
        <is>
          <t>2. Document the Front-Desk Triage Stack</t>
        </is>
      </c>
      <c r="C27" s="43" t="inlineStr">
        <is>
          <t>Tier 1: live customer in front of you. Tier 2: ringing phone. Tier 3: new WhatsApp/DM. Tier 4: everything else. Print it, post it at the desk, train on it. Without a protocol, your worst Saturday becomes the salon's everyday experience. Source: Book 1 — Ch 2.</t>
        </is>
      </c>
    </row>
    <row r="28" ht="70" customHeight="1">
      <c r="B28" s="42" t="inlineStr">
        <is>
          <t>3. Move to weekly 8-Number Dashboard reviews</t>
        </is>
      </c>
      <c r="C28" s="43" t="inlineStr">
        <is>
          <t>Rebook rate · avg ticket · capacity utilisation · RevPAH · cost per service · gross margin · retail attachment · CAC. 15-minute Sunday review. You'll know about problems in days, not when your accountant calls. Source: Book 5 — Ch 1.</t>
        </is>
      </c>
    </row>
    <row r="30" ht="26" customHeight="1">
      <c r="B30" s="41" t="inlineStr">
        <is>
          <t xml:space="preserve">  TEAM &amp; GROWTH</t>
        </is>
      </c>
    </row>
    <row r="31" ht="70" customHeight="1">
      <c r="B31" s="42" t="inlineStr">
        <is>
          <t>1. Run the 4-Step Price Increase</t>
        </is>
      </c>
      <c r="C31" s="43" t="inlineStr">
        <is>
          <t>If you haven't raised prices in 12+ months while costs are up 14–19%, your margin is silently shrinking. The framework: announce 3 weeks out, raise on a Monday, send the rationale email, hold firm on the first 5 pushbacks. 61% of clients who say they'll leave actually don't. Source: Book 3 — Ch 7 + Research file 06.</t>
        </is>
      </c>
    </row>
    <row r="32" ht="70" customHeight="1">
      <c r="B32" s="42" t="inlineStr">
        <is>
          <t>2. Build a Tiered Comp Ladder (Junior → Senior → Lead)</t>
        </is>
      </c>
      <c r="C32" s="43" t="inlineStr">
        <is>
          <t>If a stylist can't see how they get a raise without leaving, they'll leave. A tiered ladder turns 'pay raise' from a negotiation into a milestone. Combined with structured 1:1s, this single change can take stylist retention from industry avg (62%) to chain-level (80%). Source: Book 4 — Ch 5.</t>
        </is>
      </c>
    </row>
    <row r="33" ht="70" customHeight="1">
      <c r="B33" s="42" t="inlineStr">
        <is>
          <t>3. Push retail attachment to 25%+</t>
        </is>
      </c>
      <c r="C33" s="43" t="inlineStr">
        <is>
          <t>Retail uses zero appointment time and your highest margin. Train every stylist to make ONE specific recommendation per appointment — based on what they used during the service. Don't sell. Recommend. Going from 5% to 20% attachment adds revenue without adding hours. Source: Book 5 — Ch 1, Number 7.</t>
        </is>
      </c>
    </row>
    <row r="36" ht="28" customHeight="1">
      <c r="B36" s="4" t="inlineStr">
        <is>
          <t>GO DEEPER — companion books</t>
        </is>
      </c>
    </row>
    <row r="37" ht="24" customHeight="1">
      <c r="B37" s="44" t="inlineStr">
        <is>
          <t>Book 1 — The Modern Salon Owner's OS</t>
        </is>
      </c>
      <c r="C37" s="45" t="inlineStr">
        <is>
          <t>Front-desk triage · No-show stack · 3-number dashboard. If you scored low on Operations.</t>
        </is>
      </c>
    </row>
    <row r="38" ht="24" customHeight="1">
      <c r="B38" s="44" t="inlineStr">
        <is>
          <t>Book 2 — The WhatsApp Lead Engine</t>
        </is>
      </c>
      <c r="C38" s="45" t="inlineStr">
        <is>
          <t>Response time · 5-message sequence · Lead attribution. If you scored low on Acquisition.</t>
        </is>
      </c>
    </row>
    <row r="39" ht="24" customHeight="1">
      <c r="B39" s="44" t="inlineStr">
        <is>
          <t>Book 3 — The Salon Retention Playbook</t>
        </is>
      </c>
      <c r="C39" s="45" t="inlineStr">
        <is>
          <t>Rebook protocol · Lapse detection · Win-back · Price increases. If you scored low on Retention.</t>
        </is>
      </c>
    </row>
    <row r="40" ht="24" customHeight="1">
      <c r="B40" s="44" t="inlineStr">
        <is>
          <t>Book 4 — The Stylist Who Stays</t>
        </is>
      </c>
      <c r="C40" s="45" t="inlineStr">
        <is>
          <t>Hiring funnel · Comp ladder · 12-month retention. If your team isn't sticking.</t>
        </is>
      </c>
    </row>
    <row r="41" ht="24" customHeight="1">
      <c r="B41" s="44" t="inlineStr">
        <is>
          <t>Book 5 — The Salon Numbers Book</t>
        </is>
      </c>
      <c r="C41" s="45" t="inlineStr">
        <is>
          <t>8-Number Dashboard · Cost Per Service · Pricing. If you scored low on Profitability.</t>
        </is>
      </c>
    </row>
    <row r="43" ht="26" customHeight="1">
      <c r="B43" s="46" t="inlineStr">
        <is>
          <t>→  All 5 books on Amazon · Free templates and the podcast at modernsalonowner.com</t>
        </is>
      </c>
    </row>
    <row r="46">
      <c r="B46" s="13" t="inlineStr">
        <is>
          <t>The Salon Health Scorecard · Modern Salon Series · Kate Harlow · modernsalonowner.com</t>
        </is>
      </c>
    </row>
  </sheetData>
  <mergeCells count="9">
    <mergeCell ref="B13:C13"/>
    <mergeCell ref="B30:C30"/>
    <mergeCell ref="B15:C15"/>
    <mergeCell ref="B25:C25"/>
    <mergeCell ref="B5:C5"/>
    <mergeCell ref="B20:C20"/>
    <mergeCell ref="B10:C10"/>
    <mergeCell ref="B36:C36"/>
    <mergeCell ref="B43:C43"/>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B2:D19"/>
  <sheetViews>
    <sheetView workbookViewId="0">
      <selection activeCell="A1" sqref="A1"/>
    </sheetView>
  </sheetViews>
  <sheetFormatPr baseColWidth="8" defaultRowHeight="15"/>
  <cols>
    <col width="4" customWidth="1" min="1" max="1"/>
    <col width="14" customWidth="1" min="2" max="2"/>
    <col width="30" customWidth="1" min="3" max="3"/>
    <col width="80" customWidth="1" min="4" max="4"/>
  </cols>
  <sheetData>
    <row r="2">
      <c r="B2" s="14" t="inlineStr">
        <is>
          <t>Your 30-Day Plan</t>
        </is>
      </c>
    </row>
    <row r="3" ht="18" customHeight="1">
      <c r="B3" s="15" t="inlineStr">
        <is>
          <t>Week-by-week roadmap. Implement in order. Measure at the end.</t>
        </is>
      </c>
    </row>
    <row r="5" ht="28" customHeight="1">
      <c r="B5" s="4" t="inlineStr">
        <is>
          <t>THE PLAN</t>
        </is>
      </c>
    </row>
    <row r="6" ht="26" customHeight="1">
      <c r="B6" s="47" t="inlineStr">
        <is>
          <t>Week</t>
        </is>
      </c>
      <c r="C6" s="47" t="inlineStr">
        <is>
          <t>Focus</t>
        </is>
      </c>
      <c r="D6" s="47" t="inlineStr">
        <is>
          <t>Action items</t>
        </is>
      </c>
    </row>
    <row r="7" ht="90" customHeight="1">
      <c r="B7" s="48" t="inlineStr">
        <is>
          <t>Week 1</t>
        </is>
      </c>
      <c r="C7" s="49" t="inlineStr">
        <is>
          <t>Measure &amp; baseline</t>
        </is>
      </c>
      <c r="D7" s="50" t="inlineStr">
        <is>
          <t>Week 1 is data, not action. Pull from your POS: rebook rate, no-show rate, average ticket, capacity utilisation, retail attachment, lead-source mix for last 30 days. Document the numbers. Don't change anything. You're establishing the baseline you'll measure against. Time: 90 min one evening.</t>
        </is>
      </c>
    </row>
    <row r="8" ht="90" customHeight="1">
      <c r="B8" s="48" t="inlineStr">
        <is>
          <t>Week 2</t>
        </is>
      </c>
      <c r="C8" s="49" t="inlineStr">
        <is>
          <t>Fix the inbox (Acquisition)</t>
        </is>
      </c>
      <c r="D8" s="50" t="inlineStr">
        <is>
          <t>Set up WhatsApp Business with quick replies. Document your 5-message booking sequence. Train whoever monitors the inbox. Measure response time daily for 7 days. Goal: get the median reply time under 15 minutes by end of week. Source: Book 2 chapters 2-3.</t>
        </is>
      </c>
    </row>
    <row r="9" ht="90" customHeight="1">
      <c r="B9" s="48" t="inlineStr">
        <is>
          <t>Week 3</t>
        </is>
      </c>
      <c r="C9" s="49" t="inlineStr">
        <is>
          <t>Install the rebook + confirmation systems (Retention + Ops)</t>
        </is>
      </c>
      <c r="D9" s="50" t="inlineStr">
        <is>
          <t>At-checkout: train every stylist on the 90-second rebook script. New booking: set up a 4-message confirmation stack (booking confirm → 72hr easy-exit → 24hr active → morning-of). Both can be set up in your POS in a single afternoon. Measure: rebook rate Friday vs. Monday. Source: Book 1 ch 4 + Book 3 ch 2.</t>
        </is>
      </c>
    </row>
    <row r="10" ht="90" customHeight="1">
      <c r="B10" s="48" t="inlineStr">
        <is>
          <t>Week 4</t>
        </is>
      </c>
      <c r="C10" s="49" t="inlineStr">
        <is>
          <t>Win-back + price review (Recovery + Growth)</t>
        </is>
      </c>
      <c r="D10" s="50" t="inlineStr">
        <is>
          <t>Pull your lapsed-client list (60+ days no booking). Send the 3-message win-back sequence to all of them (one batch). Same week: review your prices. If you haven't raised in 12+ months, run the 4-step price increase framework — announcement, anchor, communicate, hold. Both deliver compound revenue. Source: Book 3 ch 7 &amp; 9.</t>
        </is>
      </c>
    </row>
    <row r="11" ht="90" customHeight="1">
      <c r="B11" s="48" t="inlineStr">
        <is>
          <t>Day 30</t>
        </is>
      </c>
      <c r="C11" s="49" t="inlineStr">
        <is>
          <t>Re-take the scorecard</t>
        </is>
      </c>
      <c r="D11" s="50" t="inlineStr">
        <is>
          <t>Open this file again. Re-do the assessment. The score should be 8–15 points higher. Identify the dimension that didn't move and that's your focus for next month. Repeat quarterly. The owners who do this consistently have the salons everyone else writes case studies about.</t>
        </is>
      </c>
    </row>
    <row r="14">
      <c r="B14" s="51" t="inlineStr">
        <is>
          <t>This plan is the universal sequence — measure first, fix the inbox, install retention systems, run win-back. If your scorecard showed a different weakest dimension (e.g. Team &amp; Growth), reorder weeks 2–4 to lead with that dimension's Top 3 fixes from the Action Plan tab. The principle stays: one dimension per week, measurable change by Friday.</t>
        </is>
      </c>
    </row>
    <row r="15"/>
    <row r="16"/>
    <row r="17"/>
    <row r="19">
      <c r="B19" s="13" t="inlineStr">
        <is>
          <t>The Salon Health Scorecard · Modern Salon Series · Kate Harlow · modernsalonowner.com</t>
        </is>
      </c>
    </row>
  </sheetData>
  <mergeCells count="2">
    <mergeCell ref="B5:D5"/>
    <mergeCell ref="B14:D1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B2:E35"/>
  <sheetViews>
    <sheetView workbookViewId="0">
      <selection activeCell="A1" sqref="A1"/>
    </sheetView>
  </sheetViews>
  <sheetFormatPr baseColWidth="8" defaultRowHeight="15"/>
  <cols>
    <col width="4" customWidth="1" min="1" max="1"/>
    <col width="6" customWidth="1" min="2" max="2"/>
    <col width="50" customWidth="1" min="3" max="3"/>
    <col width="36" customWidth="1" min="4" max="4"/>
    <col width="50" customWidth="1" min="5" max="5"/>
  </cols>
  <sheetData>
    <row r="2">
      <c r="B2" s="52" t="inlineStr">
        <is>
          <t>Methodology &amp; Sources</t>
        </is>
      </c>
    </row>
    <row r="3" ht="18" customHeight="1">
      <c r="B3" s="15" t="inlineStr">
        <is>
          <t>Every question's source-of-truth and benchmark provenance.</t>
        </is>
      </c>
    </row>
    <row r="5" ht="28" customHeight="1">
      <c r="B5" s="37" t="inlineStr">
        <is>
          <t>#</t>
        </is>
      </c>
      <c r="C5" s="37" t="inlineStr">
        <is>
          <t>Question</t>
        </is>
      </c>
      <c r="D5" s="37" t="inlineStr">
        <is>
          <t>Source</t>
        </is>
      </c>
      <c r="E5" s="37" t="inlineStr">
        <is>
          <t>Benchmark</t>
        </is>
      </c>
    </row>
    <row r="6" ht="56" customHeight="1">
      <c r="B6" s="53" t="inlineStr">
        <is>
          <t>Q1</t>
        </is>
      </c>
      <c r="C6" s="50" t="inlineStr">
        <is>
          <t>How fast do you reply to a new WhatsApp / DM / SMS inquiry on average?</t>
        </is>
      </c>
      <c r="D6" s="54" t="inlineStr">
        <is>
          <t>Source: Book 2 — Chapter 2 (The First 60 Seconds Rule)</t>
        </is>
      </c>
      <c r="E6" s="50" t="inlineStr">
        <is>
          <t>Sub-60-sec replies book at 61–68% · 2-hour replies book at 31–35% · Industry avg = 2hr 47min</t>
        </is>
      </c>
    </row>
    <row r="7" ht="56" customHeight="1">
      <c r="B7" s="53" t="inlineStr">
        <is>
          <t>Q2</t>
        </is>
      </c>
      <c r="C7" s="50" t="inlineStr">
        <is>
          <t>Do you have a documented messaging sequence for converting a new inquiry into a booked appointment?</t>
        </is>
      </c>
      <c r="D7" s="54" t="inlineStr">
        <is>
          <t>Source: Book 2 — Chapter 3 (The 5-Message Booking Sequence)</t>
        </is>
      </c>
      <c r="E7" s="50" t="inlineStr">
        <is>
          <t>Book 2 framework: 5-Message Booking Sequence (greet → qualify → offer → confirm → soft upsell)</t>
        </is>
      </c>
    </row>
    <row r="8" ht="56" customHeight="1">
      <c r="B8" s="53" t="inlineStr">
        <is>
          <t>Q3</t>
        </is>
      </c>
      <c r="C8" s="50" t="inlineStr">
        <is>
          <t>Do you know which channel sent your last 10 new clients?</t>
        </is>
      </c>
      <c r="D8" s="54" t="inlineStr">
        <is>
          <t>Source: Book 2 — Chapter 10 (7-Message Attribution Model) + Research file 07</t>
        </is>
      </c>
      <c r="E8" s="50" t="inlineStr">
        <is>
          <t>Real channel mix: Referrals ~52% · Google/local ~28% · Instagram ~11% · Walk-ins ~7%. Most owners over-invest in Instagram and under-track referrals.</t>
        </is>
      </c>
    </row>
    <row r="9" ht="56" customHeight="1">
      <c r="B9" s="53" t="inlineStr">
        <is>
          <t>Q4</t>
        </is>
      </c>
      <c r="C9" s="50" t="inlineStr">
        <is>
          <t>How complete and active is your Google Business Profile?</t>
        </is>
      </c>
      <c r="D9" s="54" t="inlineStr">
        <is>
          <t>Source: Research file 09 (Local SEO &amp; GBP Optimisation)</t>
        </is>
      </c>
      <c r="E9" s="50" t="inlineStr">
        <is>
          <t>Complete GBPs get 5× more views · 100+ photos = 520% more calls · 71% of salon GBPs are incomplete</t>
        </is>
      </c>
    </row>
    <row r="10" ht="56" customHeight="1">
      <c r="B10" s="53" t="inlineStr">
        <is>
          <t>Q5</t>
        </is>
      </c>
      <c r="C10" s="50" t="inlineStr">
        <is>
          <t>Do you have a system for asking happy clients to refer / leave a review?</t>
        </is>
      </c>
      <c r="D10" s="54" t="inlineStr">
        <is>
          <t>Source: Research file 07 (Marketing &amp; Client Acquisition)</t>
        </is>
      </c>
      <c r="E10" s="50" t="inlineStr">
        <is>
          <t>Asks made within 24hrs of a great visit convert 3.8× better than 10-14 day follow-ups · 20% of clients drive 80% of referrals</t>
        </is>
      </c>
    </row>
    <row r="11" ht="56" customHeight="1">
      <c r="B11" s="53" t="inlineStr">
        <is>
          <t>Q6</t>
        </is>
      </c>
      <c r="C11" s="50" t="inlineStr">
        <is>
          <t>What is your rebook rate at checkout? (% of clients who book their next appointment before they leave)</t>
        </is>
      </c>
      <c r="D11" s="54" t="inlineStr">
        <is>
          <t>Source: Book 3 — Chapter 1 (The Number Nobody Is Watching)</t>
        </is>
      </c>
      <c r="E11" s="50" t="inlineStr">
        <is>
          <t>Healthy general salon: 55–75% · Colour-heavy: 70%+ · Below 40% = the biggest revenue leak in the industry</t>
        </is>
      </c>
    </row>
    <row r="12" ht="56" customHeight="1">
      <c r="B12" s="53" t="inlineStr">
        <is>
          <t>Q7</t>
        </is>
      </c>
      <c r="C12" s="50" t="inlineStr">
        <is>
          <t>Do your stylists practice a 90-second rebook conversation at checkout?</t>
        </is>
      </c>
      <c r="D12" s="54" t="inlineStr">
        <is>
          <t>Source: Book 3 — Chapter 2 (The 90-Second Rebook Protocol)</t>
        </is>
      </c>
      <c r="E12" s="50" t="inlineStr">
        <is>
          <t>Book 3 framework: 'When are you due back? Let me get you on the books before you leave.' — that's it.</t>
        </is>
      </c>
    </row>
    <row r="13" ht="56" customHeight="1">
      <c r="B13" s="53" t="inlineStr">
        <is>
          <t>Q8</t>
        </is>
      </c>
      <c r="C13" s="50" t="inlineStr">
        <is>
          <t>Do you send a post-visit follow-up sequence after each appointment?</t>
        </is>
      </c>
      <c r="D13" s="54" t="inlineStr">
        <is>
          <t>Source: Book 3 — Chapter 3 (The Post-Visit Sequence)</t>
        </is>
      </c>
      <c r="E13" s="50" t="inlineStr">
        <is>
          <t>Book 3 framework: 3-touch / 14-day sequence (same-day thank you → day-2 check-in → day-14 soft reminder)</t>
        </is>
      </c>
    </row>
    <row r="14" ht="56" customHeight="1">
      <c r="B14" s="53" t="inlineStr">
        <is>
          <t>Q9</t>
        </is>
      </c>
      <c r="C14" s="50" t="inlineStr">
        <is>
          <t>Can you list every client who hasn't returned in 60+ days, right now?</t>
        </is>
      </c>
      <c r="D14" s="54" t="inlineStr">
        <is>
          <t>Source: Book 3 — Chapter 8 (The Lapse Detection System)</t>
        </is>
      </c>
      <c r="E14" s="50" t="inlineStr">
        <is>
          <t>60-day lapse threshold catches drift early; 26% of lapsed clients return if contacted within 90 days, &lt;10% after</t>
        </is>
      </c>
    </row>
    <row r="15" ht="56" customHeight="1">
      <c r="B15" s="53" t="inlineStr">
        <is>
          <t>Q10</t>
        </is>
      </c>
      <c r="C15" s="50" t="inlineStr">
        <is>
          <t>Do you have a win-back sequence for lapsed clients?</t>
        </is>
      </c>
      <c r="D15" s="54" t="inlineStr">
        <is>
          <t>Source: Book 3 — Chapter 9 (The 3-Message Reactivation Sequence)</t>
        </is>
      </c>
      <c r="E15" s="50" t="inlineStr">
        <is>
          <t>Book 3 framework: 3-Message Reactivation Sequence sent within 90 days · Sub-90-day window = 26% recovery, after = single digits</t>
        </is>
      </c>
    </row>
    <row r="16" ht="56" customHeight="1">
      <c r="B16" s="53" t="inlineStr">
        <is>
          <t>Q11</t>
        </is>
      </c>
      <c r="C16" s="50" t="inlineStr">
        <is>
          <t>What is your no-show rate?</t>
        </is>
      </c>
      <c r="D16" s="54" t="inlineStr">
        <is>
          <t>Source: Book 1 — Chapter 4 + Research file 02 (Behavioral commitment design)</t>
        </is>
      </c>
      <c r="E16" s="50" t="inlineStr">
        <is>
          <t>Industry avg 14–22% · Chains with reminders: 12–14% · Best-in-class with 4-layer stack: 5–8%</t>
        </is>
      </c>
    </row>
    <row r="17" ht="56" customHeight="1">
      <c r="B17" s="53" t="inlineStr">
        <is>
          <t>Q12</t>
        </is>
      </c>
      <c r="C17" s="50" t="inlineStr">
        <is>
          <t>Do you have a multi-touch confirmation system before each appointment?</t>
        </is>
      </c>
      <c r="D17" s="54" t="inlineStr">
        <is>
          <t>Source: Book 1 — Chapter 4 (The No-Show Stack) + Research file 02</t>
        </is>
      </c>
      <c r="E17" s="50" t="inlineStr">
        <is>
          <t>Best-in-class = 4 layers (booking confirmation → 72hr easy-exit message → 24hr active confirmation → morning-of warm reminder)</t>
        </is>
      </c>
    </row>
    <row r="18" ht="56" customHeight="1">
      <c r="B18" s="53" t="inlineStr">
        <is>
          <t>Q13</t>
        </is>
      </c>
      <c r="C18" s="50" t="inlineStr">
        <is>
          <t>Does your front desk have a written triage protocol when multiple things happen at once?</t>
        </is>
      </c>
      <c r="D18" s="54" t="inlineStr">
        <is>
          <t>Source: Book 1 — Chapter 2 (The Front-Desk Triage Stack)</t>
        </is>
      </c>
      <c r="E18" s="50" t="inlineStr">
        <is>
          <t>Book 1 framework: 4-tier triage (live customer &gt; ringing phone &gt; new WA msg &gt; everything else)</t>
        </is>
      </c>
    </row>
    <row r="19" ht="56" customHeight="1">
      <c r="B19" s="53" t="inlineStr">
        <is>
          <t>Q14</t>
        </is>
      </c>
      <c r="C19" s="50" t="inlineStr">
        <is>
          <t>Do you check a numbers dashboard at least weekly?</t>
        </is>
      </c>
      <c r="D19" s="54" t="inlineStr">
        <is>
          <t>Source: Book 5 — Chapter 1 (The 8-Number Dashboard)</t>
        </is>
      </c>
      <c r="E19" s="50" t="inlineStr">
        <is>
          <t>Book 5 framework: 8-Number Dashboard, 15-min weekly check (rebook rate · avg ticket · capacity · RevPAH · CPS · margin · retail · CAC)</t>
        </is>
      </c>
    </row>
    <row r="20" ht="56" customHeight="1">
      <c r="B20" s="53" t="inlineStr">
        <is>
          <t>Q15</t>
        </is>
      </c>
      <c r="C20" s="50" t="inlineStr">
        <is>
          <t>Do you know your true Cost Per Service for your top 3 services?</t>
        </is>
      </c>
      <c r="D20" s="54" t="inlineStr">
        <is>
          <t>Source: Book 5 — Chapter 4 (Cost Per Service)</t>
        </is>
      </c>
      <c r="E20" s="50" t="inlineStr">
        <is>
          <t>Most owners' gut estimate is 30–50% too low. CPS = direct product + direct labour time + allocated overhead per service hour.</t>
        </is>
      </c>
    </row>
    <row r="21" ht="56" customHeight="1">
      <c r="B21" s="53" t="inlineStr">
        <is>
          <t>Q16</t>
        </is>
      </c>
      <c r="C21" s="50" t="inlineStr">
        <is>
          <t>What is your stylist 12-month retention rate?</t>
        </is>
      </c>
      <c r="D21" s="54" t="inlineStr">
        <is>
          <t>Source: Book 4 — The Stylist Who Stays + Research file 04 (Staff Retention)</t>
        </is>
      </c>
      <c r="E21" s="50" t="inlineStr">
        <is>
          <t>Industry avg ~62% (38% turnover) · Urban India: 56% (44% turnover) · Chains with structured onboarding: ~80% (4.1 yr avg tenure)</t>
        </is>
      </c>
    </row>
    <row r="22" ht="56" customHeight="1">
      <c r="B22" s="53" t="inlineStr">
        <is>
          <t>Q17</t>
        </is>
      </c>
      <c r="C22" s="50" t="inlineStr">
        <is>
          <t>Do you have a documented comp model + a tiered comp ladder (junior → senior → lead)?</t>
        </is>
      </c>
      <c r="D22" s="54" t="inlineStr">
        <is>
          <t>Source: Book 4 — Chapters 4 &amp; 5 (Comp Models + The Tiered Comp Ladder)</t>
        </is>
      </c>
      <c r="E22" s="50" t="inlineStr">
        <is>
          <t>Book 4 framework: tiered ladder gives stylists visible progression — research shows 27% lower turnover when career path is clear</t>
        </is>
      </c>
    </row>
    <row r="23" ht="56" customHeight="1">
      <c r="B23" s="53" t="inlineStr">
        <is>
          <t>Q18</t>
        </is>
      </c>
      <c r="C23" s="50" t="inlineStr">
        <is>
          <t>When did you last raise prices?</t>
        </is>
      </c>
      <c r="D23" s="54" t="inlineStr">
        <is>
          <t>Source: Book 3 — Chapter 7 (4-Step Price Increase Framework) + Research file 06</t>
        </is>
      </c>
      <c r="E23" s="50" t="inlineStr">
        <is>
          <t>74% of salons haven't raised in 18+ months while costs rose 14–19% · 61% of clients who say they'll leave actually don't</t>
        </is>
      </c>
    </row>
    <row r="24" ht="56" customHeight="1">
      <c r="B24" s="53" t="inlineStr">
        <is>
          <t>Q19</t>
        </is>
      </c>
      <c r="C24" s="50" t="inlineStr">
        <is>
          <t>What is your retail attachment rate? (% of appointments that include a retail product)</t>
        </is>
      </c>
      <c r="D24" s="54" t="inlineStr">
        <is>
          <t>Source: Book 5 — Chapter 1 (Number 7) + Chapter 6 (Service Menu)</t>
        </is>
      </c>
      <c r="E24" s="50" t="inlineStr">
        <is>
          <t>India healthy: 15–30% · US healthy: 25–45% · Retail is often the highest-margin category in the building</t>
        </is>
      </c>
    </row>
    <row r="25" ht="56" customHeight="1">
      <c r="B25" s="53" t="inlineStr">
        <is>
          <t>Q20</t>
        </is>
      </c>
      <c r="C25" s="50" t="inlineStr">
        <is>
          <t>Are your prices in line with your market positioning?</t>
        </is>
      </c>
      <c r="D25" s="54" t="inlineStr">
        <is>
          <t>Source: Book 5 — Chapter 1 (Number 2: Average Ticket)</t>
        </is>
      </c>
      <c r="E25" s="50" t="inlineStr">
        <is>
          <t>India mid-market avg ticket: ₹800–₹1,800 · India premium: ₹2,000–₹5,000 · US standard: $50–$90 · US premium: $90–$180</t>
        </is>
      </c>
    </row>
    <row r="28">
      <c r="B28" s="55" t="inlineStr">
        <is>
          <t>A note on benchmarks</t>
        </is>
      </c>
    </row>
    <row r="29">
      <c r="B29" s="56" t="inlineStr">
        <is>
          <t>Benchmarks are drawn from 12 deep-research files spanning India urban, India tier-2/3, UK, US, and Gulf salon markets — covering economics of lead loss, behavioral science of no-shows, retention/LTV studies, pricing psychology, marketing channel attribution, local SEO data, and staff retention research. They are reference points, not goals. A high-end Mumbai salon may run a 75% rebook rate; a value walk-in shop may consider 45% excellent. Use the scorecard to calibrate against your peers, not against an aspirational ideal.</t>
        </is>
      </c>
    </row>
    <row r="30"/>
    <row r="31"/>
    <row r="32"/>
    <row r="33"/>
    <row r="35">
      <c r="B35" s="13" t="inlineStr">
        <is>
          <t>The Salon Health Scorecard · Modern Salon Series · Kate Harlow · modernsalonowner.com</t>
        </is>
      </c>
    </row>
  </sheetData>
  <mergeCells count="2">
    <mergeCell ref="B28:E28"/>
    <mergeCell ref="B29:E3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172"/>
  <sheetViews>
    <sheetView workbookViewId="0">
      <selection activeCell="A1" sqref="A1"/>
    </sheetView>
  </sheetViews>
  <sheetFormatPr baseColWidth="8" defaultRowHeight="15"/>
  <sheetData>
    <row r="1">
      <c r="A1" s="57" t="inlineStr">
        <is>
          <t>C1</t>
        </is>
      </c>
    </row>
    <row r="2">
      <c r="A2" t="inlineStr">
        <is>
          <t>India (urban)</t>
        </is>
      </c>
    </row>
    <row r="3">
      <c r="A3" t="inlineStr">
        <is>
          <t>India (smaller cities)</t>
        </is>
      </c>
    </row>
    <row r="4">
      <c r="A4" t="inlineStr">
        <is>
          <t>United States</t>
        </is>
      </c>
    </row>
    <row r="5">
      <c r="A5" t="inlineStr">
        <is>
          <t>United Kingdom</t>
        </is>
      </c>
    </row>
    <row r="6">
      <c r="A6" t="inlineStr">
        <is>
          <t>Gulf (UAE/Saudi/etc.)</t>
        </is>
      </c>
    </row>
    <row r="7">
      <c r="A7" t="inlineStr">
        <is>
          <t>Other</t>
        </is>
      </c>
    </row>
    <row r="9">
      <c r="A9" s="57" t="inlineStr">
        <is>
          <t>C2</t>
        </is>
      </c>
    </row>
    <row r="10">
      <c r="A10" t="inlineStr">
        <is>
          <t>Solo (1 chair, just me)</t>
        </is>
      </c>
    </row>
    <row r="11">
      <c r="A11" t="inlineStr">
        <is>
          <t>Small (2–3 chairs)</t>
        </is>
      </c>
    </row>
    <row r="12">
      <c r="A12" t="inlineStr">
        <is>
          <t>Medium (4–8 chairs)</t>
        </is>
      </c>
    </row>
    <row r="13">
      <c r="A13" t="inlineStr">
        <is>
          <t>Large (9+ chairs)</t>
        </is>
      </c>
    </row>
    <row r="14">
      <c r="A14" t="inlineStr">
        <is>
          <t>Multi-location</t>
        </is>
      </c>
    </row>
    <row r="16">
      <c r="A16" s="57" t="inlineStr">
        <is>
          <t>C3</t>
        </is>
      </c>
    </row>
    <row r="17">
      <c r="A17" t="inlineStr">
        <is>
          <t>We're growing but not profitable</t>
        </is>
      </c>
    </row>
    <row r="18">
      <c r="A18" t="inlineStr">
        <is>
          <t>Too many no-shows / cancellations</t>
        </is>
      </c>
    </row>
    <row r="19">
      <c r="A19" t="inlineStr">
        <is>
          <t>Clients aren't coming back</t>
        </is>
      </c>
    </row>
    <row r="20">
      <c r="A20" t="inlineStr">
        <is>
          <t>Can't keep good stylists</t>
        </is>
      </c>
    </row>
    <row r="21">
      <c r="A21" t="inlineStr">
        <is>
          <t>Don't know my numbers</t>
        </is>
      </c>
    </row>
    <row r="22">
      <c r="A22" t="inlineStr">
        <is>
          <t>Marketing isn't bringing leads</t>
        </is>
      </c>
    </row>
    <row r="23">
      <c r="A23" t="inlineStr">
        <is>
          <t>WhatsApp/inbox is overwhelming</t>
        </is>
      </c>
    </row>
    <row r="24">
      <c r="A24" t="inlineStr">
        <is>
          <t>I'm working too much for too little</t>
        </is>
      </c>
    </row>
    <row r="26">
      <c r="A26" s="58" t="inlineStr">
        <is>
          <t>Q1</t>
        </is>
      </c>
    </row>
    <row r="27">
      <c r="A27" t="inlineStr">
        <is>
          <t>Same minute — under 60 seconds</t>
        </is>
      </c>
      <c r="B27" t="n">
        <v>7</v>
      </c>
    </row>
    <row r="28">
      <c r="A28" t="inlineStr">
        <is>
          <t>Under 15 minutes during business hours</t>
        </is>
      </c>
      <c r="B28" t="n">
        <v>5</v>
      </c>
    </row>
    <row r="29">
      <c r="A29" t="inlineStr">
        <is>
          <t>Under 1 hour during business hours</t>
        </is>
      </c>
      <c r="B29" t="n">
        <v>3</v>
      </c>
    </row>
    <row r="30">
      <c r="A30" t="inlineStr">
        <is>
          <t>Within the day — sometime before close</t>
        </is>
      </c>
      <c r="B30" t="n">
        <v>1</v>
      </c>
    </row>
    <row r="31">
      <c r="A31" t="inlineStr">
        <is>
          <t>Honestly, sometimes the next day or worse</t>
        </is>
      </c>
      <c r="B31" t="n">
        <v>0</v>
      </c>
    </row>
    <row r="32">
      <c r="A32" t="inlineStr">
        <is>
          <t>I don't track / I never thought about this</t>
        </is>
      </c>
      <c r="B32" t="n">
        <v>0</v>
      </c>
    </row>
    <row r="34">
      <c r="A34" s="58" t="inlineStr">
        <is>
          <t>Q2</t>
        </is>
      </c>
    </row>
    <row r="35">
      <c r="A35" t="inlineStr">
        <is>
          <t>No — every reply is improvised</t>
        </is>
      </c>
      <c r="B35" t="n">
        <v>0</v>
      </c>
    </row>
    <row r="36">
      <c r="A36" t="inlineStr">
        <is>
          <t>We have rough talking points but nothing written</t>
        </is>
      </c>
      <c r="B36" t="n">
        <v>1</v>
      </c>
    </row>
    <row r="37">
      <c r="A37" t="inlineStr">
        <is>
          <t>We have templates for the most common questions</t>
        </is>
      </c>
      <c r="B37" t="n">
        <v>3</v>
      </c>
    </row>
    <row r="38">
      <c r="A38" t="inlineStr">
        <is>
          <t>Yes — a documented 3–5 message sequence we follow</t>
        </is>
      </c>
      <c r="B38" t="n">
        <v>5</v>
      </c>
    </row>
    <row r="39">
      <c r="A39" t="inlineStr">
        <is>
          <t>Yes — sequence is automated where possible (WhatsApp Business, etc.)</t>
        </is>
      </c>
      <c r="B39" t="n">
        <v>5</v>
      </c>
    </row>
    <row r="41">
      <c r="A41" s="58" t="inlineStr">
        <is>
          <t>Q3</t>
        </is>
      </c>
    </row>
    <row r="42">
      <c r="A42" t="inlineStr">
        <is>
          <t>No idea — I just know they came in</t>
        </is>
      </c>
      <c r="B42" t="n">
        <v>0</v>
      </c>
    </row>
    <row r="43">
      <c r="A43" t="inlineStr">
        <is>
          <t>Rough sense from intake conversations</t>
        </is>
      </c>
      <c r="B43" t="n">
        <v>1</v>
      </c>
    </row>
    <row r="44">
      <c r="A44" t="inlineStr">
        <is>
          <t>I ask 'how did you find us?' and write it down</t>
        </is>
      </c>
      <c r="B44" t="n">
        <v>3</v>
      </c>
    </row>
    <row r="45">
      <c r="A45" t="inlineStr">
        <is>
          <t>I track lead source per booking in my POS</t>
        </is>
      </c>
      <c r="B45" t="n">
        <v>4</v>
      </c>
    </row>
    <row r="46">
      <c r="A46" t="inlineStr">
        <is>
          <t>I track lead source AND I know each channel's conversion rate</t>
        </is>
      </c>
      <c r="B46" t="n">
        <v>5</v>
      </c>
    </row>
    <row r="48">
      <c r="A48" s="58" t="inlineStr">
        <is>
          <t>Q4</t>
        </is>
      </c>
    </row>
    <row r="49">
      <c r="A49" t="inlineStr">
        <is>
          <t>I'm not sure I have one / it's not claimed</t>
        </is>
      </c>
      <c r="B49" t="n">
        <v>0</v>
      </c>
    </row>
    <row r="50">
      <c r="A50" t="inlineStr">
        <is>
          <t>Claimed but mostly empty</t>
        </is>
      </c>
      <c r="B50" t="n">
        <v>1</v>
      </c>
    </row>
    <row r="51">
      <c r="A51" t="inlineStr">
        <is>
          <t>Complete with hours, photos, basic info</t>
        </is>
      </c>
      <c r="B51" t="n">
        <v>3</v>
      </c>
    </row>
    <row r="52">
      <c r="A52" t="inlineStr">
        <is>
          <t>Complete + reviews monthly + Q&amp;A populated + photos updated</t>
        </is>
      </c>
      <c r="B52" t="n">
        <v>4</v>
      </c>
    </row>
    <row r="53">
      <c r="A53" t="inlineStr">
        <is>
          <t>All the above + weekly posts + Google Maps activity tracking</t>
        </is>
      </c>
      <c r="B53" t="n">
        <v>5</v>
      </c>
    </row>
    <row r="55">
      <c r="A55" s="58" t="inlineStr">
        <is>
          <t>Q5</t>
        </is>
      </c>
    </row>
    <row r="56">
      <c r="A56" t="inlineStr">
        <is>
          <t>No system — I rely on it happening organically</t>
        </is>
      </c>
      <c r="B56" t="n">
        <v>0</v>
      </c>
    </row>
    <row r="57">
      <c r="A57" t="inlineStr">
        <is>
          <t>I sometimes mention it but inconsistently</t>
        </is>
      </c>
      <c r="B57" t="n">
        <v>1</v>
      </c>
    </row>
    <row r="58">
      <c r="A58" t="inlineStr">
        <is>
          <t>Yes — at-checkout ask for review, when stylist remembers</t>
        </is>
      </c>
      <c r="B58" t="n">
        <v>2</v>
      </c>
    </row>
    <row r="59">
      <c r="A59" t="inlineStr">
        <is>
          <t>Yes — automated post-visit message asks for review/referral</t>
        </is>
      </c>
      <c r="B59" t="n">
        <v>3</v>
      </c>
    </row>
    <row r="60">
      <c r="A60" t="inlineStr">
        <is>
          <t>Yes + I track which clients refer most (anchor clients)</t>
        </is>
      </c>
      <c r="B60" t="n">
        <v>3</v>
      </c>
    </row>
    <row r="62">
      <c r="A62" s="58" t="inlineStr">
        <is>
          <t>Q6</t>
        </is>
      </c>
    </row>
    <row r="63">
      <c r="A63" t="inlineStr">
        <is>
          <t>Below 25% — we don't really ask</t>
        </is>
      </c>
      <c r="B63" t="n">
        <v>0</v>
      </c>
    </row>
    <row r="64">
      <c r="A64" t="inlineStr">
        <is>
          <t>25–40% — we ask but don't push</t>
        </is>
      </c>
      <c r="B64" t="n">
        <v>2</v>
      </c>
    </row>
    <row r="65">
      <c r="A65" t="inlineStr">
        <is>
          <t>40–55% — we ask consistently</t>
        </is>
      </c>
      <c r="B65" t="n">
        <v>4</v>
      </c>
    </row>
    <row r="66">
      <c r="A66" t="inlineStr">
        <is>
          <t>55–70% — strong rebook culture</t>
        </is>
      </c>
      <c r="B66" t="n">
        <v>6</v>
      </c>
    </row>
    <row r="67">
      <c r="A67" t="inlineStr">
        <is>
          <t>70%+ — best-in-class</t>
        </is>
      </c>
      <c r="B67" t="n">
        <v>8</v>
      </c>
    </row>
    <row r="68">
      <c r="A68" t="inlineStr">
        <is>
          <t>I don't measure this</t>
        </is>
      </c>
      <c r="B68" t="n">
        <v>0</v>
      </c>
    </row>
    <row r="70">
      <c r="A70" s="58" t="inlineStr">
        <is>
          <t>Q7</t>
        </is>
      </c>
    </row>
    <row r="71">
      <c r="A71" t="inlineStr">
        <is>
          <t>No — checkout is just payment</t>
        </is>
      </c>
      <c r="B71" t="n">
        <v>0</v>
      </c>
    </row>
    <row r="72">
      <c r="A72" t="inlineStr">
        <is>
          <t>Sometimes, depending on the stylist</t>
        </is>
      </c>
      <c r="B72" t="n">
        <v>1</v>
      </c>
    </row>
    <row r="73">
      <c r="A73" t="inlineStr">
        <is>
          <t>Yes, but only for clients we know are coming back</t>
        </is>
      </c>
      <c r="B73" t="n">
        <v>2</v>
      </c>
    </row>
    <row r="74">
      <c r="A74" t="inlineStr">
        <is>
          <t>Yes — every client every time</t>
        </is>
      </c>
      <c r="B74" t="n">
        <v>3</v>
      </c>
    </row>
    <row r="75">
      <c r="A75" t="inlineStr">
        <is>
          <t>Yes — and stylists can articulate the script verbatim</t>
        </is>
      </c>
      <c r="B75" t="n">
        <v>4</v>
      </c>
    </row>
    <row r="77">
      <c r="A77" s="58" t="inlineStr">
        <is>
          <t>Q8</t>
        </is>
      </c>
    </row>
    <row r="78">
      <c r="A78" t="inlineStr">
        <is>
          <t>No follow-up at all</t>
        </is>
      </c>
      <c r="B78" t="n">
        <v>0</v>
      </c>
    </row>
    <row r="79">
      <c r="A79" t="inlineStr">
        <is>
          <t>Sometimes a thank-you, when we remember</t>
        </is>
      </c>
      <c r="B79" t="n">
        <v>1</v>
      </c>
    </row>
    <row r="80">
      <c r="A80" t="inlineStr">
        <is>
          <t>Same-day thank-you only</t>
        </is>
      </c>
      <c r="B80" t="n">
        <v>2</v>
      </c>
    </row>
    <row r="81">
      <c r="A81" t="inlineStr">
        <is>
          <t>Same-day + one more touchpoint within 2 weeks</t>
        </is>
      </c>
      <c r="B81" t="n">
        <v>3</v>
      </c>
    </row>
    <row r="82">
      <c r="A82" t="inlineStr">
        <is>
          <t>Full 3-touch sequence (thank you, check-in, reminder) automated</t>
        </is>
      </c>
      <c r="B82" t="n">
        <v>4</v>
      </c>
    </row>
    <row r="84">
      <c r="A84" s="58" t="inlineStr">
        <is>
          <t>Q9</t>
        </is>
      </c>
    </row>
    <row r="85">
      <c r="A85" t="inlineStr">
        <is>
          <t>No, I'd have to manually scroll my POS</t>
        </is>
      </c>
      <c r="B85" t="n">
        <v>0</v>
      </c>
    </row>
    <row r="86">
      <c r="A86" t="inlineStr">
        <is>
          <t>Sort of — I notice when regulars stop coming</t>
        </is>
      </c>
      <c r="B86" t="n">
        <v>1</v>
      </c>
    </row>
    <row r="87">
      <c r="A87" t="inlineStr">
        <is>
          <t>Yes — POS flags them but I don't act on it</t>
        </is>
      </c>
      <c r="B87" t="n">
        <v>2</v>
      </c>
    </row>
    <row r="88">
      <c r="A88" t="inlineStr">
        <is>
          <t>Yes — I review the lapsed list weekly</t>
        </is>
      </c>
      <c r="B88" t="n">
        <v>3</v>
      </c>
    </row>
    <row r="89">
      <c r="A89" t="inlineStr">
        <is>
          <t>Yes + I have a 60/90/180-day action threshold for each</t>
        </is>
      </c>
      <c r="B89" t="n">
        <v>4</v>
      </c>
    </row>
    <row r="91">
      <c r="A91" s="58" t="inlineStr">
        <is>
          <t>Q10</t>
        </is>
      </c>
    </row>
    <row r="92">
      <c r="A92" t="inlineStr">
        <is>
          <t>No win-back attempts at all</t>
        </is>
      </c>
      <c r="B92" t="n">
        <v>0</v>
      </c>
    </row>
    <row r="93">
      <c r="A93" t="inlineStr">
        <is>
          <t>Sometimes a 'we miss you' message when I think of it</t>
        </is>
      </c>
      <c r="B93" t="n">
        <v>1</v>
      </c>
    </row>
    <row r="94">
      <c r="A94" t="inlineStr">
        <is>
          <t>One-off message at 90 days for VIPs only</t>
        </is>
      </c>
      <c r="B94" t="n">
        <v>2</v>
      </c>
    </row>
    <row r="95">
      <c r="A95" t="inlineStr">
        <is>
          <t>Documented 3-message sequence sent to all 60+ day lapsed</t>
        </is>
      </c>
      <c r="B95" t="n">
        <v>4</v>
      </c>
    </row>
    <row r="96">
      <c r="A96" t="inlineStr">
        <is>
          <t>Documented sequence + I track recovery rate weekly</t>
        </is>
      </c>
      <c r="B96" t="n">
        <v>5</v>
      </c>
    </row>
    <row r="98">
      <c r="A98" s="58" t="inlineStr">
        <is>
          <t>Q11</t>
        </is>
      </c>
    </row>
    <row r="99">
      <c r="A99" t="inlineStr">
        <is>
          <t>Above 25% — we lose a lot of slots</t>
        </is>
      </c>
      <c r="B99" t="n">
        <v>0</v>
      </c>
    </row>
    <row r="100">
      <c r="A100" t="inlineStr">
        <is>
          <t>18–25% — industry average, tolerated</t>
        </is>
      </c>
      <c r="B100" t="n">
        <v>2</v>
      </c>
    </row>
    <row r="101">
      <c r="A101" t="inlineStr">
        <is>
          <t>12–18% — reminders help, manageable</t>
        </is>
      </c>
      <c r="B101" t="n">
        <v>4</v>
      </c>
    </row>
    <row r="102">
      <c r="A102" t="inlineStr">
        <is>
          <t>8–12% — solid confirmation system</t>
        </is>
      </c>
      <c r="B102" t="n">
        <v>5</v>
      </c>
    </row>
    <row r="103">
      <c r="A103" t="inlineStr">
        <is>
          <t>Below 8% — best-in-class commitment design</t>
        </is>
      </c>
      <c r="B103" t="n">
        <v>7</v>
      </c>
    </row>
    <row r="104">
      <c r="A104" t="inlineStr">
        <is>
          <t>I don't track this</t>
        </is>
      </c>
      <c r="B104" t="n">
        <v>0</v>
      </c>
    </row>
    <row r="106">
      <c r="A106" s="58" t="inlineStr">
        <is>
          <t>Q12</t>
        </is>
      </c>
    </row>
    <row r="107">
      <c r="A107" t="inlineStr">
        <is>
          <t>No reminders at all</t>
        </is>
      </c>
      <c r="B107" t="n">
        <v>0</v>
      </c>
    </row>
    <row r="108">
      <c r="A108" t="inlineStr">
        <is>
          <t>One automated reminder 24hrs before</t>
        </is>
      </c>
      <c r="B108" t="n">
        <v>2</v>
      </c>
    </row>
    <row r="109">
      <c r="A109" t="inlineStr">
        <is>
          <t>Two touchpoints (booking confirm + reminder)</t>
        </is>
      </c>
      <c r="B109" t="n">
        <v>3</v>
      </c>
    </row>
    <row r="110">
      <c r="A110" t="inlineStr">
        <is>
          <t>Three touchpoints with at least one active reply</t>
        </is>
      </c>
      <c r="B110" t="n">
        <v>4</v>
      </c>
    </row>
    <row r="111">
      <c r="A111" t="inlineStr">
        <is>
          <t>Four-layer stack with 72hr easy-exit message</t>
        </is>
      </c>
      <c r="B111" t="n">
        <v>5</v>
      </c>
    </row>
    <row r="113">
      <c r="A113" s="58" t="inlineStr">
        <is>
          <t>Q13</t>
        </is>
      </c>
    </row>
    <row r="114">
      <c r="A114" t="inlineStr">
        <is>
          <t>No — we figure it out as we go</t>
        </is>
      </c>
      <c r="B114" t="n">
        <v>0</v>
      </c>
    </row>
    <row r="115">
      <c r="A115" t="inlineStr">
        <is>
          <t>Verbal guidance, no written rules</t>
        </is>
      </c>
      <c r="B115" t="n">
        <v>1</v>
      </c>
    </row>
    <row r="116">
      <c r="A116" t="inlineStr">
        <is>
          <t>Written rules but they're inconsistently followed</t>
        </is>
      </c>
      <c r="B116" t="n">
        <v>2</v>
      </c>
    </row>
    <row r="117">
      <c r="A117" t="inlineStr">
        <is>
          <t>Written rules, trained on, posted at the desk</t>
        </is>
      </c>
      <c r="B117" t="n">
        <v>3</v>
      </c>
    </row>
    <row r="118">
      <c r="A118" t="inlineStr">
        <is>
          <t>All the above + reviewed quarterly with staff</t>
        </is>
      </c>
      <c r="B118" t="n">
        <v>4</v>
      </c>
    </row>
    <row r="120">
      <c r="A120" s="58" t="inlineStr">
        <is>
          <t>Q14</t>
        </is>
      </c>
    </row>
    <row r="121">
      <c r="A121" t="inlineStr">
        <is>
          <t>I check revenue when I think to</t>
        </is>
      </c>
      <c r="B121" t="n">
        <v>0</v>
      </c>
    </row>
    <row r="122">
      <c r="A122" t="inlineStr">
        <is>
          <t>I look at revenue + bookings weekly</t>
        </is>
      </c>
      <c r="B122" t="n">
        <v>1</v>
      </c>
    </row>
    <row r="123">
      <c r="A123" t="inlineStr">
        <is>
          <t>I track 3 numbers (rebook · avg ticket · capacity)</t>
        </is>
      </c>
      <c r="B123" t="n">
        <v>3</v>
      </c>
    </row>
    <row r="124">
      <c r="A124" t="inlineStr">
        <is>
          <t>I track all 8 numbers monthly</t>
        </is>
      </c>
      <c r="B124" t="n">
        <v>4</v>
      </c>
    </row>
    <row r="125">
      <c r="A125" t="inlineStr">
        <is>
          <t>I track all 8 weekly + per-stylist</t>
        </is>
      </c>
      <c r="B125" t="n">
        <v>5</v>
      </c>
    </row>
    <row r="127">
      <c r="A127" s="58" t="inlineStr">
        <is>
          <t>Q15</t>
        </is>
      </c>
    </row>
    <row r="128">
      <c r="A128" t="inlineStr">
        <is>
          <t>No idea — I price by what feels right</t>
        </is>
      </c>
      <c r="B128" t="n">
        <v>0</v>
      </c>
    </row>
    <row r="129">
      <c r="A129" t="inlineStr">
        <is>
          <t>Rough gut feel only</t>
        </is>
      </c>
      <c r="B129" t="n">
        <v>1</v>
      </c>
    </row>
    <row r="130">
      <c r="A130" t="inlineStr">
        <is>
          <t>Worked it out for one service</t>
        </is>
      </c>
      <c r="B130" t="n">
        <v>2</v>
      </c>
    </row>
    <row r="131">
      <c r="A131" t="inlineStr">
        <is>
          <t>Know it for my top 3 services</t>
        </is>
      </c>
      <c r="B131" t="n">
        <v>3</v>
      </c>
    </row>
    <row r="132">
      <c r="A132" t="inlineStr">
        <is>
          <t>Know it for every service, review quarterly</t>
        </is>
      </c>
      <c r="B132" t="n">
        <v>4</v>
      </c>
    </row>
    <row r="134">
      <c r="A134" s="58" t="inlineStr">
        <is>
          <t>Q16</t>
        </is>
      </c>
    </row>
    <row r="135">
      <c r="A135" t="inlineStr">
        <is>
          <t>Below 30% — we lose most stylists within a year</t>
        </is>
      </c>
      <c r="B135" t="n">
        <v>0</v>
      </c>
    </row>
    <row r="136">
      <c r="A136" t="inlineStr">
        <is>
          <t>30–50% — high churn, painful but typical</t>
        </is>
      </c>
      <c r="B136" t="n">
        <v>2</v>
      </c>
    </row>
    <row r="137">
      <c r="A137" t="inlineStr">
        <is>
          <t>50–65% — middle of the pack (industry avg)</t>
        </is>
      </c>
      <c r="B137" t="n">
        <v>4</v>
      </c>
    </row>
    <row r="138">
      <c r="A138" t="inlineStr">
        <is>
          <t>65–80% — strong retention</t>
        </is>
      </c>
      <c r="B138" t="n">
        <v>6</v>
      </c>
    </row>
    <row r="139">
      <c r="A139" t="inlineStr">
        <is>
          <t>80%+ — exceptional team stability</t>
        </is>
      </c>
      <c r="B139" t="n">
        <v>8</v>
      </c>
    </row>
    <row r="140">
      <c r="A140" t="inlineStr">
        <is>
          <t>Solo operator / no team</t>
        </is>
      </c>
      <c r="B140" t="n">
        <v>6</v>
      </c>
    </row>
    <row r="142">
      <c r="A142" s="58" t="inlineStr">
        <is>
          <t>Q17</t>
        </is>
      </c>
    </row>
    <row r="143">
      <c r="A143" t="inlineStr">
        <is>
          <t>No documented comp model — handshake deals</t>
        </is>
      </c>
      <c r="B143" t="n">
        <v>0</v>
      </c>
    </row>
    <row r="144">
      <c r="A144" t="inlineStr">
        <is>
          <t>Documented comp but no progression path</t>
        </is>
      </c>
      <c r="B144" t="n">
        <v>1</v>
      </c>
    </row>
    <row r="145">
      <c r="A145" t="inlineStr">
        <is>
          <t>Comp model + informal progression (raises when asked)</t>
        </is>
      </c>
      <c r="B145" t="n">
        <v>2</v>
      </c>
    </row>
    <row r="146">
      <c r="A146" t="inlineStr">
        <is>
          <t>Comp model + tiered ladder with criteria</t>
        </is>
      </c>
      <c r="B146" t="n">
        <v>4</v>
      </c>
    </row>
    <row r="147">
      <c r="A147" t="inlineStr">
        <is>
          <t>All the above + reviewed in monthly 1:1s</t>
        </is>
      </c>
      <c r="B147" t="n">
        <v>5</v>
      </c>
    </row>
    <row r="148">
      <c r="A148" t="inlineStr">
        <is>
          <t>Solo operator / no team</t>
        </is>
      </c>
      <c r="B148" t="n">
        <v>4</v>
      </c>
    </row>
    <row r="150">
      <c r="A150" s="58" t="inlineStr">
        <is>
          <t>Q18</t>
        </is>
      </c>
    </row>
    <row r="151">
      <c r="A151" t="inlineStr">
        <is>
          <t>More than 24 months ago</t>
        </is>
      </c>
      <c r="B151" t="n">
        <v>0</v>
      </c>
    </row>
    <row r="152">
      <c r="A152" t="inlineStr">
        <is>
          <t>18–24 months ago</t>
        </is>
      </c>
      <c r="B152" t="n">
        <v>1</v>
      </c>
    </row>
    <row r="153">
      <c r="A153" t="inlineStr">
        <is>
          <t>12–18 months ago</t>
        </is>
      </c>
      <c r="B153" t="n">
        <v>3</v>
      </c>
    </row>
    <row r="154">
      <c r="A154" t="inlineStr">
        <is>
          <t>6–12 months ago</t>
        </is>
      </c>
      <c r="B154" t="n">
        <v>5</v>
      </c>
    </row>
    <row r="155">
      <c r="A155" t="inlineStr">
        <is>
          <t>Within the last 6 months</t>
        </is>
      </c>
      <c r="B155" t="n">
        <v>6</v>
      </c>
    </row>
    <row r="156">
      <c r="A156" t="inlineStr">
        <is>
          <t>I review prices on a published annual schedule</t>
        </is>
      </c>
      <c r="B156" t="n">
        <v>6</v>
      </c>
    </row>
    <row r="158">
      <c r="A158" s="58" t="inlineStr">
        <is>
          <t>Q19</t>
        </is>
      </c>
    </row>
    <row r="159">
      <c r="A159" t="inlineStr">
        <is>
          <t>Below 5% — almost no retail</t>
        </is>
      </c>
      <c r="B159" t="n">
        <v>0</v>
      </c>
    </row>
    <row r="160">
      <c r="A160" t="inlineStr">
        <is>
          <t>5–10% — occasional retail</t>
        </is>
      </c>
      <c r="B160" t="n">
        <v>1</v>
      </c>
    </row>
    <row r="161">
      <c r="A161" t="inlineStr">
        <is>
          <t>10–20% — building</t>
        </is>
      </c>
      <c r="B161" t="n">
        <v>2</v>
      </c>
    </row>
    <row r="162">
      <c r="A162" t="inlineStr">
        <is>
          <t>20–35% — solid retail culture</t>
        </is>
      </c>
      <c r="B162" t="n">
        <v>3</v>
      </c>
    </row>
    <row r="163">
      <c r="A163" t="inlineStr">
        <is>
          <t>35%+ — retail is a real revenue stream</t>
        </is>
      </c>
      <c r="B163" t="n">
        <v>3</v>
      </c>
    </row>
    <row r="164">
      <c r="A164" t="inlineStr">
        <is>
          <t>I don't track this</t>
        </is>
      </c>
      <c r="B164" t="n">
        <v>0</v>
      </c>
    </row>
    <row r="166">
      <c r="A166" s="58" t="inlineStr">
        <is>
          <t>Q20</t>
        </is>
      </c>
    </row>
    <row r="167">
      <c r="A167" t="inlineStr">
        <is>
          <t>Below my market — I'm under-charging</t>
        </is>
      </c>
      <c r="B167" t="n">
        <v>0</v>
      </c>
    </row>
    <row r="168">
      <c r="A168" t="inlineStr">
        <is>
          <t>Entry-level for my market</t>
        </is>
      </c>
      <c r="B168" t="n">
        <v>1</v>
      </c>
    </row>
    <row r="169">
      <c r="A169" t="inlineStr">
        <is>
          <t>Right in the mid-market range</t>
        </is>
      </c>
      <c r="B169" t="n">
        <v>2</v>
      </c>
    </row>
    <row r="170">
      <c r="A170" t="inlineStr">
        <is>
          <t>Premium / appropriate for my brand</t>
        </is>
      </c>
      <c r="B170" t="n">
        <v>3</v>
      </c>
    </row>
    <row r="171">
      <c r="A171" t="inlineStr">
        <is>
          <t>High-end with strong demand</t>
        </is>
      </c>
      <c r="B171" t="n">
        <v>3</v>
      </c>
    </row>
    <row r="172">
      <c r="A172" t="inlineStr">
        <is>
          <t>I don't actually know my average ticket</t>
        </is>
      </c>
      <c r="B172" t="n">
        <v>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2026-05-04T04:58:08Z</dcterms:created>
  <dcterms:modified xsi:type="dcterms:W3CDTF">2026-05-04T04:58:08Z</dcterms:modified>
</cp:coreProperties>
</file>