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nual Audit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$#,##0"/>
  </numFmts>
  <fonts count="8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3D7A55"/>
      <sz val="10"/>
    </font>
    <font>
      <name val="Calibri"/>
      <b val="1"/>
      <color rgb="002E6B48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b val="1"/>
      <color rgb="00121C14"/>
      <sz val="10"/>
    </font>
    <font>
      <name val="Calibri"/>
      <i val="1"/>
      <color rgb="003D7A55"/>
      <sz val="9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E0F0E6"/>
      </patternFill>
    </fill>
  </fills>
  <borders count="2">
    <border>
      <left/>
      <right/>
      <top/>
      <bottom/>
      <diagonal/>
    </border>
    <border>
      <left style="thin">
        <color rgb="00C8DFD0"/>
      </left>
      <right style="thin">
        <color rgb="00C8DFD0"/>
      </right>
      <top style="thin">
        <color rgb="00C8DFD0"/>
      </top>
      <bottom style="thin">
        <color rgb="00C8DFD0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164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164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165" fontId="0" fillId="3" borderId="1" pivotButton="0" quotePrefix="0" xfId="0"/>
    <xf numFmtId="0" fontId="0" fillId="3" borderId="1" pivotButton="0" quotePrefix="0" xfId="0"/>
    <xf numFmtId="9" fontId="5" fillId="3" borderId="1" applyAlignment="1" pivotButton="0" quotePrefix="0" xfId="0">
      <alignment horizontal="left" vertical="center" wrapText="1"/>
    </xf>
    <xf numFmtId="165" fontId="5" fillId="3" borderId="1" applyAlignment="1" pivotButton="0" quotePrefix="0" xfId="0">
      <alignment horizontal="left" vertical="center" wrapText="1"/>
    </xf>
    <xf numFmtId="9" fontId="5" fillId="0" borderId="1" applyAlignment="1" pivotButton="0" quotePrefix="0" xfId="0">
      <alignment horizontal="left" vertical="center" wrapText="1"/>
    </xf>
    <xf numFmtId="165" fontId="5" fillId="0" borderId="1" applyAlignment="1" pivotButton="0" quotePrefix="0" xfId="0">
      <alignment horizontal="left" vertical="center" wrapText="1"/>
    </xf>
    <xf numFmtId="0" fontId="7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7"/>
  <sheetViews>
    <sheetView workbookViewId="0">
      <selection activeCell="A1" sqref="A1"/>
    </sheetView>
  </sheetViews>
  <sheetFormatPr baseColWidth="8" defaultRowHeight="15"/>
  <cols>
    <col width="8" customWidth="1" min="1" max="1"/>
    <col width="26" customWidth="1" min="2" max="2"/>
    <col width="42" customWidth="1" min="3" max="3"/>
    <col width="14" customWidth="1" min="4" max="4"/>
    <col width="14" customWidth="1" min="5" max="5"/>
    <col width="12" customWidth="1" min="6" max="6"/>
    <col width="14" customWidth="1" min="7" max="7"/>
    <col width="16" customWidth="1" min="8" max="8"/>
  </cols>
  <sheetData>
    <row r="1">
      <c r="A1" s="1" t="inlineStr">
        <is>
          <t>The Annual Retention Audit</t>
        </is>
      </c>
    </row>
    <row r="2">
      <c r="A2" s="2" t="inlineStr">
        <is>
          <t>Chapter 12: 90 minutes, once a year, Q1 preferred. Five numbers, five actions.</t>
        </is>
      </c>
    </row>
    <row r="4">
      <c r="A4" s="3" t="inlineStr">
        <is>
          <t>THE 5 NUMBERS — PULL THESE FROM YOUR BOOKING SOFTWARE</t>
        </is>
      </c>
    </row>
    <row r="5" ht="28" customHeight="1">
      <c r="A5" s="4" t="inlineStr">
        <is>
          <t>#</t>
        </is>
      </c>
      <c r="B5" s="4" t="inlineStr">
        <is>
          <t>Metric</t>
        </is>
      </c>
      <c r="C5" s="4" t="inlineStr">
        <is>
          <t>Definition</t>
        </is>
      </c>
      <c r="D5" s="4" t="inlineStr">
        <is>
          <t>Prior Year</t>
        </is>
      </c>
      <c r="E5" s="4" t="inlineStr">
        <is>
          <t>Current Year</t>
        </is>
      </c>
      <c r="F5" s="4" t="inlineStr">
        <is>
          <t>Change</t>
        </is>
      </c>
      <c r="G5" s="4" t="inlineStr">
        <is>
          <t>Benchmark</t>
        </is>
      </c>
      <c r="H5" s="4" t="inlineStr">
        <is>
          <t>Status</t>
        </is>
      </c>
    </row>
    <row r="6" ht="22" customHeight="1">
      <c r="A6" s="5" t="inlineStr">
        <is>
          <t>1</t>
        </is>
      </c>
      <c r="B6" s="5" t="inlineStr">
        <is>
          <t>Rebook Rate</t>
        </is>
      </c>
      <c r="C6" s="5" t="inlineStr">
        <is>
          <t>% of completed visits where client left with a future booking</t>
        </is>
      </c>
      <c r="D6" s="6" t="inlineStr"/>
      <c r="E6" s="6" t="inlineStr"/>
      <c r="F6" s="6">
        <f>IFERROR(F6-E6,"")</f>
        <v/>
      </c>
      <c r="G6" s="5" t="inlineStr">
        <is>
          <t>55-70%</t>
        </is>
      </c>
      <c r="H6" s="5" t="inlineStr"/>
    </row>
    <row r="7" ht="22" customHeight="1">
      <c r="A7" s="7" t="inlineStr">
        <is>
          <t>2</t>
        </is>
      </c>
      <c r="B7" s="7" t="inlineStr">
        <is>
          <t>New Client Return Rate</t>
        </is>
      </c>
      <c r="C7" s="7" t="inlineStr">
        <is>
          <t>% of first-visit clients who returned within 90 days</t>
        </is>
      </c>
      <c r="D7" s="8" t="inlineStr"/>
      <c r="E7" s="8" t="inlineStr"/>
      <c r="F7" s="8">
        <f>IFERROR(F7-E7,"")</f>
        <v/>
      </c>
      <c r="G7" s="7" t="inlineStr">
        <is>
          <t>&gt; 50%</t>
        </is>
      </c>
      <c r="H7" s="7" t="inlineStr"/>
    </row>
    <row r="8" ht="22" customHeight="1">
      <c r="A8" s="5" t="inlineStr">
        <is>
          <t>3</t>
        </is>
      </c>
      <c r="B8" s="5" t="inlineStr">
        <is>
          <t>Avg Client Lifespan</t>
        </is>
      </c>
      <c r="C8" s="5" t="inlineStr">
        <is>
          <t>Total visits ÷ total active clients (express in years)</t>
        </is>
      </c>
      <c r="D8" s="6" t="inlineStr"/>
      <c r="E8" s="6" t="inlineStr"/>
      <c r="F8" s="6">
        <f>IFERROR(F8-E8,"")</f>
        <v/>
      </c>
      <c r="G8" s="5" t="inlineStr">
        <is>
          <t>&gt; 2.5 yrs</t>
        </is>
      </c>
      <c r="H8" s="5" t="inlineStr"/>
    </row>
    <row r="9" ht="22" customHeight="1">
      <c r="A9" s="7" t="inlineStr">
        <is>
          <t>4</t>
        </is>
      </c>
      <c r="B9" s="7" t="inlineStr">
        <is>
          <t>Win-Back Rate</t>
        </is>
      </c>
      <c r="C9" s="7" t="inlineStr">
        <is>
          <t>Lapsed clients reactivated ÷ total lapsed clients</t>
        </is>
      </c>
      <c r="D9" s="8" t="inlineStr"/>
      <c r="E9" s="8" t="inlineStr"/>
      <c r="F9" s="8">
        <f>IFERROR(F9-E9,"")</f>
        <v/>
      </c>
      <c r="G9" s="7" t="inlineStr">
        <is>
          <t>15-20%</t>
        </is>
      </c>
      <c r="H9" s="7" t="inlineStr"/>
    </row>
    <row r="10" ht="22" customHeight="1">
      <c r="A10" s="5" t="inlineStr">
        <is>
          <t>5</t>
        </is>
      </c>
      <c r="B10" s="5" t="inlineStr">
        <is>
          <t>Retention Score (composite)</t>
        </is>
      </c>
      <c r="C10" s="5" t="inlineStr">
        <is>
          <t>Rebook Rate × 0.4 + New Return Rate × 0.3 + Win-Back Rate × 0.3</t>
        </is>
      </c>
      <c r="D10" s="6">
        <f>IFERROR(E6*0.4+E7*0.3+E9*0.3,"")</f>
        <v/>
      </c>
      <c r="E10" s="6">
        <f>IFERROR(F6*0.4+F7*0.3+F9*0.3,"")</f>
        <v/>
      </c>
      <c r="F10" s="6">
        <f>IFERROR(F10-E10,"")</f>
        <v/>
      </c>
      <c r="G10" s="5" t="inlineStr">
        <is>
          <t>&gt; 55%</t>
        </is>
      </c>
      <c r="H10" s="5" t="inlineStr"/>
    </row>
    <row r="13">
      <c r="A13" s="3" t="inlineStr">
        <is>
          <t>COMPOUNDING MATH — 5% REBOOK IMPROVEMENT PER YEAR</t>
        </is>
      </c>
    </row>
    <row r="14">
      <c r="A14" s="9" t="inlineStr">
        <is>
          <t>Avg ticket ($):</t>
        </is>
      </c>
      <c r="B14" s="10" t="inlineStr"/>
    </row>
    <row r="15">
      <c r="A15" s="9" t="inlineStr">
        <is>
          <t>Monthly client visits:</t>
        </is>
      </c>
      <c r="B15" s="11" t="inlineStr"/>
    </row>
    <row r="17" ht="28" customHeight="1">
      <c r="A17" s="4" t="inlineStr">
        <is>
          <t>Year</t>
        </is>
      </c>
      <c r="B17" s="4" t="inlineStr">
        <is>
          <t>Rebook Rate</t>
        </is>
      </c>
      <c r="C17" s="4" t="inlineStr">
        <is>
          <t>Extra clients/month
(vs Year 0)</t>
        </is>
      </c>
      <c r="D17" s="4" t="inlineStr">
        <is>
          <t>Annual revenue lift
vs Year 0</t>
        </is>
      </c>
    </row>
    <row r="18" ht="22" customHeight="1">
      <c r="A18" s="5" t="inlineStr">
        <is>
          <t>Year 1</t>
        </is>
      </c>
      <c r="B18" s="12" t="n">
        <v>0.5</v>
      </c>
      <c r="C18" s="5">
        <f>IFERROR(ROUND(B15*(0.5-0.50),0),"")</f>
        <v/>
      </c>
      <c r="D18" s="13">
        <f>IFERROR(C18*B14*12,"")</f>
        <v/>
      </c>
    </row>
    <row r="19" ht="22" customHeight="1">
      <c r="A19" s="7" t="inlineStr">
        <is>
          <t>Year 2</t>
        </is>
      </c>
      <c r="B19" s="14" t="n">
        <v>0.55</v>
      </c>
      <c r="C19" s="7">
        <f>IFERROR(ROUND(B15*(0.55-0.50),0),"")</f>
        <v/>
      </c>
      <c r="D19" s="15">
        <f>IFERROR(C19*B14*12,"")</f>
        <v/>
      </c>
    </row>
    <row r="20" ht="22" customHeight="1">
      <c r="A20" s="5" t="inlineStr">
        <is>
          <t>Year 3</t>
        </is>
      </c>
      <c r="B20" s="12" t="n">
        <v>0.6</v>
      </c>
      <c r="C20" s="5">
        <f>IFERROR(ROUND(B15*(0.6-0.50),0),"")</f>
        <v/>
      </c>
      <c r="D20" s="13">
        <f>IFERROR(C20*B14*12,"")</f>
        <v/>
      </c>
    </row>
    <row r="21" ht="22" customHeight="1">
      <c r="A21" s="7" t="inlineStr">
        <is>
          <t>Year 4</t>
        </is>
      </c>
      <c r="B21" s="14" t="n">
        <v>0.65</v>
      </c>
      <c r="C21" s="7">
        <f>IFERROR(ROUND(B15*(0.65-0.50),0),"")</f>
        <v/>
      </c>
      <c r="D21" s="15">
        <f>IFERROR(C21*B14*12,"")</f>
        <v/>
      </c>
    </row>
    <row r="22" ht="22" customHeight="1">
      <c r="A22" s="5" t="inlineStr">
        <is>
          <t>Year 5</t>
        </is>
      </c>
      <c r="B22" s="12" t="n">
        <v>0.7</v>
      </c>
      <c r="C22" s="5">
        <f>IFERROR(ROUND(B15*(0.7-0.50),0),"")</f>
        <v/>
      </c>
      <c r="D22" s="13">
        <f>IFERROR(C22*B14*12,"")</f>
        <v/>
      </c>
    </row>
    <row r="25">
      <c r="A25" s="3" t="inlineStr">
        <is>
          <t>ACTION OUTPUT — ONE ACTION PER METRIC</t>
        </is>
      </c>
    </row>
    <row r="26" ht="28" customHeight="1">
      <c r="A26" s="4" t="inlineStr">
        <is>
          <t>Metric</t>
        </is>
      </c>
      <c r="B26" s="4" t="inlineStr">
        <is>
          <t>If below benchmark</t>
        </is>
      </c>
      <c r="C26" s="4" t="inlineStr">
        <is>
          <t>Your action this year</t>
        </is>
      </c>
    </row>
    <row r="27" ht="30" customHeight="1">
      <c r="A27" s="5" t="inlineStr">
        <is>
          <t>Rebook Rate</t>
        </is>
      </c>
      <c r="B27" s="5" t="inlineStr">
        <is>
          <t>Below 55%: train the 90-second protocol across all stylists this quarter.</t>
        </is>
      </c>
      <c r="C27" s="5" t="inlineStr"/>
    </row>
    <row r="28" ht="30" customHeight="1">
      <c r="A28" s="7" t="inlineStr">
        <is>
          <t>New Client Return Rate</t>
        </is>
      </c>
      <c r="B28" s="7" t="inlineStr">
        <is>
          <t>Below 50%: implement the New Client Stack checklist (Template 04) immediately.</t>
        </is>
      </c>
      <c r="C28" s="7" t="inlineStr"/>
    </row>
    <row r="29" ht="30" customHeight="1">
      <c r="A29" s="5" t="inlineStr">
        <is>
          <t>Avg Client Lifespan</t>
        </is>
      </c>
      <c r="B29" s="5" t="inlineStr">
        <is>
          <t>Below 2.5 years: audit the lapse detection system (Template 08).</t>
        </is>
      </c>
      <c r="C29" s="5" t="inlineStr"/>
    </row>
    <row r="30" ht="30" customHeight="1">
      <c r="A30" s="7" t="inlineStr">
        <is>
          <t>Win-Back Rate</t>
        </is>
      </c>
      <c r="B30" s="7" t="inlineStr">
        <is>
          <t>Below 15%: review win-back message quality and contact timing.</t>
        </is>
      </c>
      <c r="C30" s="7" t="inlineStr"/>
    </row>
    <row r="31" ht="30" customHeight="1">
      <c r="A31" s="5" t="inlineStr">
        <is>
          <t>Retention Score</t>
        </is>
      </c>
      <c r="B31" s="5" t="inlineStr">
        <is>
          <t>Below 55%: the system needs a full review — start with rebook rate.</t>
        </is>
      </c>
      <c r="C31" s="5" t="inlineStr"/>
    </row>
    <row r="34">
      <c r="A34" s="3" t="inlineStr">
        <is>
          <t>3-YEAR SIDE-BY-SIDE COMPARISON</t>
        </is>
      </c>
    </row>
    <row r="35" ht="28" customHeight="1">
      <c r="A35" s="4" t="inlineStr">
        <is>
          <t>Metric</t>
        </is>
      </c>
      <c r="B35" s="4" t="inlineStr">
        <is>
          <t>Year -2</t>
        </is>
      </c>
      <c r="C35" s="4" t="inlineStr">
        <is>
          <t>Year -1</t>
        </is>
      </c>
      <c r="D35" s="4" t="inlineStr">
        <is>
          <t>Current Year</t>
        </is>
      </c>
      <c r="E35" s="4" t="inlineStr">
        <is>
          <t>3-Year Trend</t>
        </is>
      </c>
    </row>
    <row r="36" ht="22" customHeight="1">
      <c r="A36" s="5" t="inlineStr">
        <is>
          <t>Rebook Rate</t>
        </is>
      </c>
      <c r="B36" s="5" t="inlineStr"/>
      <c r="C36" s="5" t="inlineStr"/>
      <c r="D36" s="5" t="inlineStr"/>
      <c r="E36" s="5" t="inlineStr"/>
    </row>
    <row r="37" ht="22" customHeight="1">
      <c r="A37" s="7" t="inlineStr">
        <is>
          <t>New Client Return Rate</t>
        </is>
      </c>
      <c r="B37" s="7" t="inlineStr"/>
      <c r="C37" s="7" t="inlineStr"/>
      <c r="D37" s="7" t="inlineStr"/>
      <c r="E37" s="7" t="inlineStr"/>
    </row>
    <row r="38" ht="22" customHeight="1">
      <c r="A38" s="5" t="inlineStr">
        <is>
          <t>Avg Client Lifespan</t>
        </is>
      </c>
      <c r="B38" s="5" t="inlineStr"/>
      <c r="C38" s="5" t="inlineStr"/>
      <c r="D38" s="5" t="inlineStr"/>
      <c r="E38" s="5" t="inlineStr"/>
    </row>
    <row r="39" ht="22" customHeight="1">
      <c r="A39" s="7" t="inlineStr">
        <is>
          <t>Win-Back Rate</t>
        </is>
      </c>
      <c r="B39" s="7" t="inlineStr"/>
      <c r="C39" s="7" t="inlineStr"/>
      <c r="D39" s="7" t="inlineStr"/>
      <c r="E39" s="7" t="inlineStr"/>
    </row>
    <row r="40" ht="22" customHeight="1">
      <c r="A40" s="5" t="inlineStr">
        <is>
          <t>Retention Score</t>
        </is>
      </c>
      <c r="B40" s="5" t="inlineStr"/>
      <c r="C40" s="5" t="inlineStr"/>
      <c r="D40" s="5" t="inlineStr"/>
      <c r="E40" s="5" t="inlineStr"/>
    </row>
    <row r="47">
      <c r="A47" s="16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annual-retention-audit.xlsx</t>
        </is>
      </c>
    </row>
    <row r="4" ht="24" customHeight="1">
      <c r="A4" s="3" t="inlineStr">
        <is>
          <t>STEP 1 — Schedule 90 minutes in Q1 every year</t>
        </is>
      </c>
    </row>
    <row r="5" ht="18" customHeight="1">
      <c r="A5" s="17" t="inlineStr">
        <is>
          <t>This is your annual review. Block it the first week of February. Same chair, same ritual.</t>
        </is>
      </c>
    </row>
    <row r="6" ht="18" customHeight="1">
      <c r="A6" s="17" t="inlineStr"/>
    </row>
    <row r="7" ht="24" customHeight="1">
      <c r="A7" s="3" t="inlineStr">
        <is>
          <t>STEP 2 — Pull the five numbers from your booking software</t>
        </is>
      </c>
    </row>
    <row r="8" ht="18" customHeight="1">
      <c r="A8" s="17" t="inlineStr">
        <is>
          <t>Most booking platforms have year-end reports. You need: rebook rate, first-visit return rate within 90 days, average client lifespan (or total visits ÷ active clients), lapsed clients contacted vs reactivated.</t>
        </is>
      </c>
    </row>
    <row r="9" ht="18" customHeight="1">
      <c r="A9" s="17" t="inlineStr"/>
    </row>
    <row r="10" ht="24" customHeight="1">
      <c r="A10" s="3" t="inlineStr">
        <is>
          <t>STEP 3 — Fill in Prior Year and Current Year columns</t>
        </is>
      </c>
    </row>
    <row r="11" ht="18" customHeight="1">
      <c r="A11" s="17" t="inlineStr">
        <is>
          <t>The Change column and Retention Score calculate automatically.</t>
        </is>
      </c>
    </row>
    <row r="12" ht="18" customHeight="1">
      <c r="A12" s="17" t="inlineStr"/>
    </row>
    <row r="13" ht="24" customHeight="1">
      <c r="A13" s="3" t="inlineStr">
        <is>
          <t>STEP 4 — Check each number against its benchmark</t>
        </is>
      </c>
    </row>
    <row r="14" ht="18" customHeight="1">
      <c r="A14" s="17" t="inlineStr">
        <is>
          <t>Read the Action Output section. Write one action per metric that's below benchmark. Only one — not five.</t>
        </is>
      </c>
    </row>
    <row r="15" ht="18" customHeight="1">
      <c r="A15" s="17" t="inlineStr"/>
    </row>
    <row r="16" ht="24" customHeight="1">
      <c r="A16" s="3" t="inlineStr">
        <is>
          <t>STEP 5 — Fill in the Compounding Math table</t>
        </is>
      </c>
    </row>
    <row r="17" ht="18" customHeight="1">
      <c r="A17" s="17" t="inlineStr">
        <is>
          <t>Enter your average ticket and monthly visit count. Then look at what 5% annual improvement in rebook rate is worth over five years. This is the financial case for everything in this book.</t>
        </is>
      </c>
    </row>
    <row r="20">
      <c r="A20" s="16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2026-05-02T08:22:30Z</dcterms:created>
  <dcterms:modified xmlns:dcterms="http://purl.org/dc/terms/" xmlns:xsi="http://www.w3.org/2001/XMLSchema-instance" xsi:type="dcterms:W3CDTF">2026-05-02T08:22:30Z</dcterms:modified>
</cp:coreProperties>
</file>